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isque D asmaa\DATA\Lancement 2025\AO 188-2025\"/>
    </mc:Choice>
  </mc:AlternateContent>
  <bookViews>
    <workbookView xWindow="0" yWindow="0" windowWidth="28800" windowHeight="12330"/>
  </bookViews>
  <sheets>
    <sheet name="BPDE" sheetId="23" r:id="rId1"/>
  </sheets>
  <definedNames>
    <definedName name="_____CM1" localSheetId="0">#REF!</definedName>
    <definedName name="_____CM1">#REF!</definedName>
    <definedName name="_____CM2" localSheetId="0">#REF!</definedName>
    <definedName name="_____CM2">#REF!</definedName>
    <definedName name="_____CM3" localSheetId="0">#REF!</definedName>
    <definedName name="_____CM3">#REF!</definedName>
    <definedName name="_____CM4" localSheetId="0">#REF!</definedName>
    <definedName name="_____CM4">#REF!</definedName>
    <definedName name="_____CM5" localSheetId="0">#REF!</definedName>
    <definedName name="_____CM5">#REF!</definedName>
    <definedName name="_____CM6">#REF!</definedName>
    <definedName name="_____D1">#REF!</definedName>
    <definedName name="_____D2">#REF!</definedName>
    <definedName name="_____D3">#REF!</definedName>
    <definedName name="_____D4">#REF!</definedName>
    <definedName name="_____D5">#REF!</definedName>
    <definedName name="_____D6">#REF!</definedName>
    <definedName name="_____N1">#REF!</definedName>
    <definedName name="_____N2">#REF!</definedName>
    <definedName name="_____N3">#REF!</definedName>
    <definedName name="_____N4">#REF!</definedName>
    <definedName name="_____N5">#REF!</definedName>
    <definedName name="_____N6">#REF!</definedName>
    <definedName name="_____POP2001">#REF!</definedName>
    <definedName name="_____pop98">#REF!</definedName>
    <definedName name="_____rc1">#REF!</definedName>
    <definedName name="_____RC2">#REF!</definedName>
    <definedName name="_____RC3">#REF!</definedName>
    <definedName name="_____RC4">#REF!</definedName>
    <definedName name="_____RC5">#REF!</definedName>
    <definedName name="_____RC6">#REF!</definedName>
    <definedName name="_____RE1">#REF!</definedName>
    <definedName name="_____RE2">#REF!</definedName>
    <definedName name="_____RE3">#REF!</definedName>
    <definedName name="_____RE4">#REF!</definedName>
    <definedName name="_____RE5">#REF!</definedName>
    <definedName name="_____RE6">#REF!</definedName>
    <definedName name="_____REM1">#REF!</definedName>
    <definedName name="_____REM2">#REF!</definedName>
    <definedName name="_____REM3">#REF!</definedName>
    <definedName name="_____REM4">#REF!</definedName>
    <definedName name="_____REM5">#REF!</definedName>
    <definedName name="_____REM6">#REF!</definedName>
    <definedName name="_____RF1">#REF!</definedName>
    <definedName name="_____RF2">#REF!</definedName>
    <definedName name="_____RF3">#REF!</definedName>
    <definedName name="_____RF4">#REF!</definedName>
    <definedName name="_____RF5">#REF!</definedName>
    <definedName name="_____RF6">#REF!</definedName>
    <definedName name="_____RFM1">#REF!</definedName>
    <definedName name="_____RFM2">#REF!</definedName>
    <definedName name="_____RFM3">#REF!</definedName>
    <definedName name="_____RFM4">#REF!</definedName>
    <definedName name="_____RFM5">#REF!</definedName>
    <definedName name="_____RFM6">#REF!</definedName>
    <definedName name="_____RTY1">#REF!</definedName>
    <definedName name="_____RTY2">#REF!</definedName>
    <definedName name="_____TR1">#REF!</definedName>
    <definedName name="_____TR2">#REF!</definedName>
    <definedName name="_____TR3">#REF!</definedName>
    <definedName name="_____TR4">#REF!</definedName>
    <definedName name="_____TR5">#REF!</definedName>
    <definedName name="_____TR6">#REF!</definedName>
    <definedName name="_____TY1">#REF!</definedName>
    <definedName name="_____TY2">#REF!</definedName>
    <definedName name="____CM1">#REF!</definedName>
    <definedName name="____CM2">#REF!</definedName>
    <definedName name="____CM3">#REF!</definedName>
    <definedName name="____CM4">#REF!</definedName>
    <definedName name="____CM5">#REF!</definedName>
    <definedName name="____CM6">#REF!</definedName>
    <definedName name="____D1">#REF!</definedName>
    <definedName name="____D2">#REF!</definedName>
    <definedName name="____D3">#REF!</definedName>
    <definedName name="____D4">#REF!</definedName>
    <definedName name="____D5">#REF!</definedName>
    <definedName name="____D6">#REF!</definedName>
    <definedName name="____N1">#REF!</definedName>
    <definedName name="____N2">#REF!</definedName>
    <definedName name="____N3">#REF!</definedName>
    <definedName name="____N4">#REF!</definedName>
    <definedName name="____N5">#REF!</definedName>
    <definedName name="____N6">#REF!</definedName>
    <definedName name="____POP2001">#REF!</definedName>
    <definedName name="____pop98">#REF!</definedName>
    <definedName name="____rc1">#REF!</definedName>
    <definedName name="____RC2">#REF!</definedName>
    <definedName name="____RC3">#REF!</definedName>
    <definedName name="____RC4">#REF!</definedName>
    <definedName name="____RC5">#REF!</definedName>
    <definedName name="____RC6">#REF!</definedName>
    <definedName name="____RE1">#REF!</definedName>
    <definedName name="____RE2">#REF!</definedName>
    <definedName name="____RE3">#REF!</definedName>
    <definedName name="____RE4">#REF!</definedName>
    <definedName name="____RE5">#REF!</definedName>
    <definedName name="____RE6">#REF!</definedName>
    <definedName name="____REM1">#REF!</definedName>
    <definedName name="____REM2">#REF!</definedName>
    <definedName name="____REM3">#REF!</definedName>
    <definedName name="____REM4">#REF!</definedName>
    <definedName name="____REM5">#REF!</definedName>
    <definedName name="____REM6">#REF!</definedName>
    <definedName name="____RF1">#REF!</definedName>
    <definedName name="____RF2">#REF!</definedName>
    <definedName name="____RF3">#REF!</definedName>
    <definedName name="____RF4">#REF!</definedName>
    <definedName name="____RF5">#REF!</definedName>
    <definedName name="____RF6">#REF!</definedName>
    <definedName name="____RFM1">#REF!</definedName>
    <definedName name="____RFM2">#REF!</definedName>
    <definedName name="____RFM3">#REF!</definedName>
    <definedName name="____RFM4">#REF!</definedName>
    <definedName name="____RFM5">#REF!</definedName>
    <definedName name="____RFM6">#REF!</definedName>
    <definedName name="____RTY1">#REF!</definedName>
    <definedName name="____RTY2">#REF!</definedName>
    <definedName name="____TR1">#REF!</definedName>
    <definedName name="____TR2">#REF!</definedName>
    <definedName name="____TR3">#REF!</definedName>
    <definedName name="____TR4">#REF!</definedName>
    <definedName name="____TR5">#REF!</definedName>
    <definedName name="____TR6">#REF!</definedName>
    <definedName name="____TY1">#REF!</definedName>
    <definedName name="____TY2">#REF!</definedName>
    <definedName name="___CM1">#REF!</definedName>
    <definedName name="___CM2">#REF!</definedName>
    <definedName name="___CM3">#REF!</definedName>
    <definedName name="___CM4">#REF!</definedName>
    <definedName name="___CM5">#REF!</definedName>
    <definedName name="___CM6">#REF!</definedName>
    <definedName name="___D1">#REF!</definedName>
    <definedName name="___D2">#REF!</definedName>
    <definedName name="___D3">#REF!</definedName>
    <definedName name="___D4">#REF!</definedName>
    <definedName name="___D5">#REF!</definedName>
    <definedName name="___D6">#REF!</definedName>
    <definedName name="___N1">#REF!</definedName>
    <definedName name="___N2">#REF!</definedName>
    <definedName name="___N3">#REF!</definedName>
    <definedName name="___N4">#REF!</definedName>
    <definedName name="___N5">#REF!</definedName>
    <definedName name="___N6">#REF!</definedName>
    <definedName name="___POP2001">#REF!</definedName>
    <definedName name="___pop98">#REF!</definedName>
    <definedName name="___rc1">#REF!</definedName>
    <definedName name="___RC2">#REF!</definedName>
    <definedName name="___RC3">#REF!</definedName>
    <definedName name="___RC4">#REF!</definedName>
    <definedName name="___RC5">#REF!</definedName>
    <definedName name="___RC6">#REF!</definedName>
    <definedName name="___RE1">#REF!</definedName>
    <definedName name="___RE2">#REF!</definedName>
    <definedName name="___RE3">#REF!</definedName>
    <definedName name="___RE4">#REF!</definedName>
    <definedName name="___RE5">#REF!</definedName>
    <definedName name="___RE6">#REF!</definedName>
    <definedName name="___REM1">#REF!</definedName>
    <definedName name="___REM2">#REF!</definedName>
    <definedName name="___REM3">#REF!</definedName>
    <definedName name="___REM4">#REF!</definedName>
    <definedName name="___REM5">#REF!</definedName>
    <definedName name="___REM6">#REF!</definedName>
    <definedName name="___RF1">#REF!</definedName>
    <definedName name="___RF2">#REF!</definedName>
    <definedName name="___RF3">#REF!</definedName>
    <definedName name="___RF4">#REF!</definedName>
    <definedName name="___RF5">#REF!</definedName>
    <definedName name="___RF6">#REF!</definedName>
    <definedName name="___RFM1">#REF!</definedName>
    <definedName name="___RFM2">#REF!</definedName>
    <definedName name="___RFM3">#REF!</definedName>
    <definedName name="___RFM4">#REF!</definedName>
    <definedName name="___RFM5">#REF!</definedName>
    <definedName name="___RFM6">#REF!</definedName>
    <definedName name="___RTY1">#REF!</definedName>
    <definedName name="___RTY2">#REF!</definedName>
    <definedName name="___TR1">#REF!</definedName>
    <definedName name="___TR2">#REF!</definedName>
    <definedName name="___TR3">#REF!</definedName>
    <definedName name="___TR4">#REF!</definedName>
    <definedName name="___TR5">#REF!</definedName>
    <definedName name="___TR6">#REF!</definedName>
    <definedName name="___TY1">#REF!</definedName>
    <definedName name="___TY2">#REF!</definedName>
    <definedName name="__CM1">#REF!</definedName>
    <definedName name="__CM2">#REF!</definedName>
    <definedName name="__CM3">#REF!</definedName>
    <definedName name="__CM4">#REF!</definedName>
    <definedName name="__CM5">#REF!</definedName>
    <definedName name="__CM6">#REF!</definedName>
    <definedName name="__D1">#REF!</definedName>
    <definedName name="__D2">#REF!</definedName>
    <definedName name="__D3">#REF!</definedName>
    <definedName name="__D4">#REF!</definedName>
    <definedName name="__D5">#REF!</definedName>
    <definedName name="__D6">#REF!</definedName>
    <definedName name="__N1">#REF!</definedName>
    <definedName name="__N2">#REF!</definedName>
    <definedName name="__N3">#REF!</definedName>
    <definedName name="__N4">#REF!</definedName>
    <definedName name="__N5">#REF!</definedName>
    <definedName name="__N6">#REF!</definedName>
    <definedName name="__POP2001">#REF!</definedName>
    <definedName name="__pop98">#REF!</definedName>
    <definedName name="__rc1">#REF!</definedName>
    <definedName name="__RC2">#REF!</definedName>
    <definedName name="__RC3">#REF!</definedName>
    <definedName name="__RC4">#REF!</definedName>
    <definedName name="__RC5">#REF!</definedName>
    <definedName name="__RC6">#REF!</definedName>
    <definedName name="__RE1">#REF!</definedName>
    <definedName name="__RE2">#REF!</definedName>
    <definedName name="__RE3">#REF!</definedName>
    <definedName name="__RE4">#REF!</definedName>
    <definedName name="__RE5">#REF!</definedName>
    <definedName name="__RE6">#REF!</definedName>
    <definedName name="__REM1">#REF!</definedName>
    <definedName name="__REM2">#REF!</definedName>
    <definedName name="__REM3">#REF!</definedName>
    <definedName name="__REM4">#REF!</definedName>
    <definedName name="__REM5">#REF!</definedName>
    <definedName name="__REM6">#REF!</definedName>
    <definedName name="__RF1">#REF!</definedName>
    <definedName name="__RF2">#REF!</definedName>
    <definedName name="__RF3">#REF!</definedName>
    <definedName name="__RF4">#REF!</definedName>
    <definedName name="__RF5">#REF!</definedName>
    <definedName name="__RF6">#REF!</definedName>
    <definedName name="__RFM1">#REF!</definedName>
    <definedName name="__RFM2">#REF!</definedName>
    <definedName name="__RFM3">#REF!</definedName>
    <definedName name="__RFM4">#REF!</definedName>
    <definedName name="__RFM5">#REF!</definedName>
    <definedName name="__RFM6">#REF!</definedName>
    <definedName name="__RTY1">#REF!</definedName>
    <definedName name="__RTY2">#REF!</definedName>
    <definedName name="__TR1">#REF!</definedName>
    <definedName name="__TR2">#REF!</definedName>
    <definedName name="__TR3">#REF!</definedName>
    <definedName name="__TR4">#REF!</definedName>
    <definedName name="__TR5">#REF!</definedName>
    <definedName name="__TR6">#REF!</definedName>
    <definedName name="__TY1">#REF!</definedName>
    <definedName name="__TY2">#REF!</definedName>
    <definedName name="_80_000_00">#REF!</definedName>
    <definedName name="_bdd1">#REF!</definedName>
    <definedName name="_CM1">#REF!</definedName>
    <definedName name="_CM2">#REF!</definedName>
    <definedName name="_CM3">#REF!</definedName>
    <definedName name="_CM4">#REF!</definedName>
    <definedName name="_CM5">#REF!</definedName>
    <definedName name="_CM6">#REF!</definedName>
    <definedName name="_D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EXP06">#REF!</definedName>
    <definedName name="_Export">#REF!</definedName>
    <definedName name="_Hlk102234138" localSheetId="0">BPDE!$B$446</definedName>
    <definedName name="_Hlk102234327" localSheetId="0">BPDE!$B$488</definedName>
    <definedName name="_Hlk103551448" localSheetId="0">BPDE!$B$2851</definedName>
    <definedName name="_Hlk105244651" localSheetId="0">BPDE!$B$786</definedName>
    <definedName name="_Hlk105333278" localSheetId="0">BPDE!$B$586</definedName>
    <definedName name="_Hlk105333814" localSheetId="0">BPDE!$B$628</definedName>
    <definedName name="_Hlk105336584" localSheetId="0">BPDE!$B$1001</definedName>
    <definedName name="_Hlk105365488" localSheetId="0">BPDE!$B$1506</definedName>
    <definedName name="_Hlk500256614" localSheetId="0">BPDE!$B$1461</definedName>
    <definedName name="_Hlk501026003" localSheetId="0">BPDE!$B$2607</definedName>
    <definedName name="_Hlk501027173" localSheetId="0">BPDE!$B$2635</definedName>
    <definedName name="_Hlk501027367" localSheetId="0">BPDE!$B$1886</definedName>
    <definedName name="_Hlk501027418" localSheetId="0">BPDE!$B$1890</definedName>
    <definedName name="_INV06">#REF!</definedName>
    <definedName name="_N1">#REF!</definedName>
    <definedName name="_N2">#REF!</definedName>
    <definedName name="_N3">#REF!</definedName>
    <definedName name="_N4">#REF!</definedName>
    <definedName name="_N5">#REF!</definedName>
    <definedName name="_N6">#REF!</definedName>
    <definedName name="_POP2001">#REF!</definedName>
    <definedName name="_pop98">#REF!</definedName>
    <definedName name="_pop99">#REF!</definedName>
    <definedName name="_rc1">#REF!</definedName>
    <definedName name="_RC2">#REF!</definedName>
    <definedName name="_RC3">#REF!</definedName>
    <definedName name="_RC4">#REF!</definedName>
    <definedName name="_RC5">#REF!</definedName>
    <definedName name="_RC6">#REF!</definedName>
    <definedName name="_RE1">#REF!</definedName>
    <definedName name="_RE2">#REF!</definedName>
    <definedName name="_RE3">#REF!</definedName>
    <definedName name="_RE4">#REF!</definedName>
    <definedName name="_RE5">#REF!</definedName>
    <definedName name="_RE6">#REF!</definedName>
    <definedName name="_REM1">#REF!</definedName>
    <definedName name="_REM2">#REF!</definedName>
    <definedName name="_REM3">#REF!</definedName>
    <definedName name="_REM4">#REF!</definedName>
    <definedName name="_REM5">#REF!</definedName>
    <definedName name="_REM6">#REF!</definedName>
    <definedName name="_RF1">#REF!</definedName>
    <definedName name="_RF2">#REF!</definedName>
    <definedName name="_RF3">#REF!</definedName>
    <definedName name="_RF4">#REF!</definedName>
    <definedName name="_RF5">#REF!</definedName>
    <definedName name="_RF6">#REF!</definedName>
    <definedName name="_RFM1">#REF!</definedName>
    <definedName name="_RFM2">#REF!</definedName>
    <definedName name="_RFM3">#REF!</definedName>
    <definedName name="_RFM4">#REF!</definedName>
    <definedName name="_RFM5">#REF!</definedName>
    <definedName name="_RFM6">#REF!</definedName>
    <definedName name="_RTY1">#REF!</definedName>
    <definedName name="_RTY2">#REF!</definedName>
    <definedName name="_Toc101705532" localSheetId="0">BPDE!$B$425</definedName>
    <definedName name="_Toc101730671" localSheetId="0">BPDE!#REF!</definedName>
    <definedName name="_Toc101730674" localSheetId="0">BPDE!#REF!</definedName>
    <definedName name="_Toc105370937" localSheetId="0">BPDE!$B$369</definedName>
    <definedName name="_Toc105370948" localSheetId="0">BPDE!$B$487</definedName>
    <definedName name="_Toc105370949" localSheetId="0">BPDE!$B$493</definedName>
    <definedName name="_Toc105370952" localSheetId="0">BPDE!$B$517</definedName>
    <definedName name="_Toc105370956" localSheetId="0">BPDE!$B$542</definedName>
    <definedName name="_Toc105370960" localSheetId="0">BPDE!$B$585</definedName>
    <definedName name="_Toc105370962" localSheetId="0">BPDE!$B$629</definedName>
    <definedName name="_Toc105370963" localSheetId="0">BPDE!$B$667</definedName>
    <definedName name="_Toc105370964" localSheetId="0">BPDE!$B$676</definedName>
    <definedName name="_Toc105370965" localSheetId="0">BPDE!$B$678</definedName>
    <definedName name="_Toc105370966" localSheetId="0">BPDE!$B$680</definedName>
    <definedName name="_Toc105370967" localSheetId="0">BPDE!$B$682</definedName>
    <definedName name="_Toc105370968" localSheetId="0">BPDE!$B$684</definedName>
    <definedName name="_Toc105370970" localSheetId="0">BPDE!$B$688</definedName>
    <definedName name="_Toc105370972" localSheetId="0">BPDE!$B$704</definedName>
    <definedName name="_Toc105370975" localSheetId="0">BPDE!$B$721</definedName>
    <definedName name="_Toc105370981" localSheetId="0">BPDE!$B$777</definedName>
    <definedName name="_Toc105370982" localSheetId="0">BPDE!$B$782</definedName>
    <definedName name="_Toc105370983" localSheetId="0">BPDE!$B$787</definedName>
    <definedName name="_Toc105370984" localSheetId="0">BPDE!$B$791</definedName>
    <definedName name="_Toc105370985" localSheetId="0">BPDE!$B$795</definedName>
    <definedName name="_Toc105370986" localSheetId="0">BPDE!$B$798</definedName>
    <definedName name="_Toc105370988" localSheetId="0">BPDE!$B$820</definedName>
    <definedName name="_Toc105370989" localSheetId="0">BPDE!$B$835</definedName>
    <definedName name="_Toc105370990" localSheetId="0">BPDE!$B$849</definedName>
    <definedName name="_Toc105370991" localSheetId="0">BPDE!$B$866</definedName>
    <definedName name="_Toc105370995" localSheetId="0">BPDE!$B$989</definedName>
    <definedName name="_Toc105370996" localSheetId="0">BPDE!$B$992</definedName>
    <definedName name="_Toc105370997" localSheetId="0">BPDE!$B$1005</definedName>
    <definedName name="_Toc105370998" localSheetId="0">BPDE!$B$1022</definedName>
    <definedName name="_Toc105370999" localSheetId="0">BPDE!$B$1028</definedName>
    <definedName name="_Toc105371004" localSheetId="0">BPDE!$B$1068</definedName>
    <definedName name="_Toc105371005" localSheetId="0">BPDE!$B$1084</definedName>
    <definedName name="_Toc105371006" localSheetId="0">BPDE!$B$1091</definedName>
    <definedName name="_Toc105371009" localSheetId="0">BPDE!$B$1123</definedName>
    <definedName name="_Toc105371010" localSheetId="0">BPDE!$B$1129</definedName>
    <definedName name="_Toc105371011" localSheetId="0">BPDE!$B$1136</definedName>
    <definedName name="_Toc105371015" localSheetId="0">BPDE!$B$1193</definedName>
    <definedName name="_Toc105371016" localSheetId="0">BPDE!$B$1199</definedName>
    <definedName name="_Toc105371017" localSheetId="0">BPDE!$B$1220</definedName>
    <definedName name="_Toc105371018" localSheetId="0">BPDE!$B$1225</definedName>
    <definedName name="_Toc105371019" localSheetId="0">BPDE!$B$1241</definedName>
    <definedName name="_Toc105371020" localSheetId="0">BPDE!$B$1252</definedName>
    <definedName name="_Toc105371021" localSheetId="0">BPDE!$B$1255</definedName>
    <definedName name="_Toc105371022" localSheetId="0">BPDE!$B$1258</definedName>
    <definedName name="_Toc105371023" localSheetId="0">BPDE!$B$1267</definedName>
    <definedName name="_Toc105371025" localSheetId="0">BPDE!$B$1285</definedName>
    <definedName name="_Toc105371026" localSheetId="0">BPDE!$B$1289</definedName>
    <definedName name="_Toc105371029" localSheetId="0">BPDE!$B$1312</definedName>
    <definedName name="_Toc105371030" localSheetId="0">BPDE!$B$1318</definedName>
    <definedName name="_Toc105371031" localSheetId="0">BPDE!$B$1329</definedName>
    <definedName name="_Toc105371033" localSheetId="0">BPDE!$B$1379</definedName>
    <definedName name="_Toc105371035" localSheetId="0">BPDE!$B$1394</definedName>
    <definedName name="_Toc105371042" localSheetId="0">BPDE!$B$1455</definedName>
    <definedName name="_Toc105371045" localSheetId="0">BPDE!$B$1469</definedName>
    <definedName name="_Toc105371048" localSheetId="0">BPDE!$B$1486</definedName>
    <definedName name="_Toc105371049" localSheetId="0">BPDE!$B$1488</definedName>
    <definedName name="_Toc105371050" localSheetId="0">BPDE!$B$1490</definedName>
    <definedName name="_Toc105371052" localSheetId="0">BPDE!$B$1502</definedName>
    <definedName name="_Toc105371053" localSheetId="0">BPDE!$B$1504</definedName>
    <definedName name="_Toc105371060" localSheetId="0">BPDE!$B$1543</definedName>
    <definedName name="_Toc105371063" localSheetId="0">BPDE!$B$1549</definedName>
    <definedName name="_Toc105371064" localSheetId="0">BPDE!$B$1550</definedName>
    <definedName name="_Toc105371065" localSheetId="0">BPDE!$B$1557</definedName>
    <definedName name="_Toc105371068" localSheetId="0">BPDE!$B$1612</definedName>
    <definedName name="_Toc105371069" localSheetId="0">BPDE!$B$1614</definedName>
    <definedName name="_Toc105371070" localSheetId="0">BPDE!$B$1616</definedName>
    <definedName name="_Toc105371072" localSheetId="0">BPDE!$B$1626</definedName>
    <definedName name="_Toc105371073" localSheetId="0">BPDE!$B$1628</definedName>
    <definedName name="_Toc105371074" localSheetId="0">BPDE!$B$1630</definedName>
    <definedName name="_Toc105371075" localSheetId="0">BPDE!$B$1632</definedName>
    <definedName name="_Toc105371102" localSheetId="0">BPDE!$B$1885</definedName>
    <definedName name="_Toc105371103" localSheetId="0">BPDE!$B$1889</definedName>
    <definedName name="_Toc105371107" localSheetId="0">BPDE!$B$1914</definedName>
    <definedName name="_Toc105371112" localSheetId="0">BPDE!$B$1976</definedName>
    <definedName name="_Toc105371114" localSheetId="0">BPDE!$B$2002</definedName>
    <definedName name="_Toc105371115" localSheetId="0">BPDE!$B$2004</definedName>
    <definedName name="_Toc105371116" localSheetId="0">BPDE!$B$2015</definedName>
    <definedName name="_Toc105371117" localSheetId="0">BPDE!$B$2025</definedName>
    <definedName name="_Toc105371118" localSheetId="0">BPDE!$B$2035</definedName>
    <definedName name="_Toc105371119" localSheetId="0">BPDE!$B$2039</definedName>
    <definedName name="_Toc105371120" localSheetId="0">BPDE!$B$2043</definedName>
    <definedName name="_Toc105371121" localSheetId="0">BPDE!$B$2047</definedName>
    <definedName name="_Toc105371122" localSheetId="0">BPDE!$B$2055</definedName>
    <definedName name="_Toc105371123" localSheetId="0">BPDE!$B$2075</definedName>
    <definedName name="_Toc105371124" localSheetId="0">BPDE!$B$2086</definedName>
    <definedName name="_Toc105371125" localSheetId="0">BPDE!$B$2091</definedName>
    <definedName name="_Toc105371126" localSheetId="0">BPDE!$B$2110</definedName>
    <definedName name="_Toc105371127" localSheetId="0">BPDE!$B$2113</definedName>
    <definedName name="_Toc105371128" localSheetId="0">BPDE!$B$2124</definedName>
    <definedName name="_Toc105371129" localSheetId="0">BPDE!$B$2136</definedName>
    <definedName name="_Toc105371130" localSheetId="0">BPDE!$B$2137</definedName>
    <definedName name="_Toc105371131" localSheetId="0">BPDE!$B$2148</definedName>
    <definedName name="_Toc105371132" localSheetId="0">BPDE!$B$2159</definedName>
    <definedName name="_Toc105371133" localSheetId="0">BPDE!$B$2173</definedName>
    <definedName name="_Toc105371134" localSheetId="0">BPDE!$B$2179</definedName>
    <definedName name="_Toc105371135" localSheetId="0">BPDE!$B$2191</definedName>
    <definedName name="_Toc105371136" localSheetId="0">BPDE!$B$2210</definedName>
    <definedName name="_Toc105371137" localSheetId="0">BPDE!$B$2219</definedName>
    <definedName name="_Toc105371138" localSheetId="0">BPDE!$B$2231</definedName>
    <definedName name="_Toc105371139" localSheetId="0">BPDE!$B$2240</definedName>
    <definedName name="_Toc105371140" localSheetId="0">BPDE!$B$2250</definedName>
    <definedName name="_Toc105371141" localSheetId="0">BPDE!$B$2251</definedName>
    <definedName name="_Toc105371142" localSheetId="0">BPDE!$B$2261</definedName>
    <definedName name="_Toc105371143" localSheetId="0">BPDE!$B$2271</definedName>
    <definedName name="_Toc105371144" localSheetId="0">BPDE!$B$2280</definedName>
    <definedName name="_Toc105371145" localSheetId="0">BPDE!$B$2290</definedName>
    <definedName name="_Toc105371146" localSheetId="0">BPDE!$B$2312</definedName>
    <definedName name="_Toc105371147" localSheetId="0">BPDE!$B$2322</definedName>
    <definedName name="_Toc105371148" localSheetId="0">BPDE!$B$2334</definedName>
    <definedName name="_Toc105371149" localSheetId="0">BPDE!$B$2337</definedName>
    <definedName name="_Toc105371150" localSheetId="0">BPDE!$B$2389</definedName>
    <definedName name="_Toc105371151" localSheetId="0">BPDE!$B$2399</definedName>
    <definedName name="_Toc105371152" localSheetId="0">BPDE!$B$2417</definedName>
    <definedName name="_Toc105371153" localSheetId="0">BPDE!$B$2470</definedName>
    <definedName name="_Toc105371154" localSheetId="0">BPDE!$B$2486</definedName>
    <definedName name="_Toc105371155" localSheetId="0">BPDE!$B$2502</definedName>
    <definedName name="_Toc105371156" localSheetId="0">BPDE!$B$2518</definedName>
    <definedName name="_Toc105371157" localSheetId="0">BPDE!$B$2531</definedName>
    <definedName name="_Toc105371158" localSheetId="0">BPDE!$B$2532</definedName>
    <definedName name="_Toc105371159" localSheetId="0">BPDE!$B$2550</definedName>
    <definedName name="_Toc105371160" localSheetId="0">BPDE!$B$2559</definedName>
    <definedName name="_Toc105371161" localSheetId="0">BPDE!$B$2570</definedName>
    <definedName name="_Toc105371162" localSheetId="0">BPDE!$B$2571</definedName>
    <definedName name="_Toc105371163" localSheetId="0">BPDE!$B$2582</definedName>
    <definedName name="_Toc105371164" localSheetId="0">BPDE!$B$2595</definedName>
    <definedName name="_Toc105371165" localSheetId="0">BPDE!$B$2603</definedName>
    <definedName name="_Toc105371166" localSheetId="0">BPDE!$B$2618</definedName>
    <definedName name="_Toc105371167" localSheetId="0">BPDE!$B$2634</definedName>
    <definedName name="_Toc105371168" localSheetId="0">BPDE!$B$2651</definedName>
    <definedName name="_Toc105371169" localSheetId="0">BPDE!$B$2654</definedName>
    <definedName name="_Toc105371170" localSheetId="0">BPDE!$B$2663</definedName>
    <definedName name="_Toc105371171" localSheetId="0">BPDE!$B$2671</definedName>
    <definedName name="_Toc105371172" localSheetId="0">BPDE!$B$2675</definedName>
    <definedName name="_Toc105371173" localSheetId="0">BPDE!$B$2684</definedName>
    <definedName name="_Toc105371174" localSheetId="0">BPDE!$B$2689</definedName>
    <definedName name="_Toc105371175" localSheetId="0">BPDE!$B$2695</definedName>
    <definedName name="_Toc105371176" localSheetId="0">BPDE!$B$2696</definedName>
    <definedName name="_Toc105371177" localSheetId="0">BPDE!$B$2699</definedName>
    <definedName name="_Toc105371178" localSheetId="0">BPDE!$B$2708</definedName>
    <definedName name="_Toc105371179" localSheetId="0">BPDE!$B$2727</definedName>
    <definedName name="_Toc105371180" localSheetId="0">BPDE!$B$2741</definedName>
    <definedName name="_Toc105371181" localSheetId="0">BPDE!$B$2746</definedName>
    <definedName name="_Toc105371182" localSheetId="0">BPDE!$B$2754</definedName>
    <definedName name="_Toc105371183" localSheetId="0">BPDE!$B$2762</definedName>
    <definedName name="_Toc105371184" localSheetId="0">BPDE!$B$2770</definedName>
    <definedName name="_Toc105371185" localSheetId="0">BPDE!$B$2778</definedName>
    <definedName name="_Toc105371186" localSheetId="0">BPDE!$B$2786</definedName>
    <definedName name="_Toc105371187" localSheetId="0">BPDE!$B$2848</definedName>
    <definedName name="_Toc112110034" localSheetId="0">BPDE!#REF!</definedName>
    <definedName name="_Toc441914816" localSheetId="0">BPDE!$B$370</definedName>
    <definedName name="_Toc441914817" localSheetId="0">BPDE!$B$371</definedName>
    <definedName name="_Toc441914818" localSheetId="0">BPDE!$B$373</definedName>
    <definedName name="_Toc442126515" localSheetId="0">BPDE!#REF!</definedName>
    <definedName name="_Toc442126517" localSheetId="0">BPDE!#REF!</definedName>
    <definedName name="_Toc487458781" localSheetId="0">BPDE!#REF!</definedName>
    <definedName name="_Toc487458785" localSheetId="0">BPDE!$B$368</definedName>
    <definedName name="_Toc487458809" localSheetId="0">BPDE!$B$486</definedName>
    <definedName name="_Toc487458844" localSheetId="0">BPDE!$B$1099</definedName>
    <definedName name="_Toc487458929" localSheetId="0">BPDE!$B$1913</definedName>
    <definedName name="_Toc487458931" localSheetId="0">BPDE!$B$1935</definedName>
    <definedName name="_Toc487458932" localSheetId="0">BPDE!$B$1941</definedName>
    <definedName name="_Toc496118996" localSheetId="0">BPDE!$B$1977</definedName>
    <definedName name="_Toc496118997" localSheetId="0">BPDE!$B$1979</definedName>
    <definedName name="_Toc496118999" localSheetId="0">BPDE!$B$1980</definedName>
    <definedName name="_Toc496119000" localSheetId="0">BPDE!$B$1981</definedName>
    <definedName name="_Toc496119001" localSheetId="0">BPDE!$B$1982</definedName>
    <definedName name="_Toc496119002" localSheetId="0">BPDE!$B$1983</definedName>
    <definedName name="_Toc496119003" localSheetId="0">BPDE!$B$1985</definedName>
    <definedName name="_Toc496119004" localSheetId="0">BPDE!$B$1986</definedName>
    <definedName name="_Toc496119005" localSheetId="0">BPDE!$B$1987</definedName>
    <definedName name="_Toc496119006" localSheetId="0">BPDE!$B$1988</definedName>
    <definedName name="_Toc496119007" localSheetId="0">BPDE!$B$1989</definedName>
    <definedName name="_Toc496119008" localSheetId="0">BPDE!$B$1990</definedName>
    <definedName name="_Toc496119009" localSheetId="0">BPDE!$B$1991</definedName>
    <definedName name="_Toc496119010" localSheetId="0">BPDE!$B$1992</definedName>
    <definedName name="_Toc496119011" localSheetId="0">BPDE!$B$1993</definedName>
    <definedName name="_Toc496119012" localSheetId="0">BPDE!$B$1994</definedName>
    <definedName name="_Toc496119013" localSheetId="0">BPDE!$B$1995</definedName>
    <definedName name="_Toc496119014" localSheetId="0">BPDE!$B$1996</definedName>
    <definedName name="_Toc496119015" localSheetId="0">BPDE!$B$1997</definedName>
    <definedName name="_Toc496119016" localSheetId="0">BPDE!$B$1998</definedName>
    <definedName name="_Toc496119017" localSheetId="0">BPDE!$B$1999</definedName>
    <definedName name="_Toc496119018" localSheetId="0">BPDE!$B$2000</definedName>
    <definedName name="_Toc496119019" localSheetId="0">BPDE!$B$2001</definedName>
    <definedName name="_Toc496444823" localSheetId="0">BPDE!#REF!</definedName>
    <definedName name="_Toc496444824" localSheetId="0">BPDE!#REF!</definedName>
    <definedName name="_Toc496444829" localSheetId="0">BPDE!$B$407</definedName>
    <definedName name="_Toc496444850" localSheetId="0">BPDE!$B$419</definedName>
    <definedName name="_Toc496444851" localSheetId="0">BPDE!$B$438</definedName>
    <definedName name="_Toc496444853" localSheetId="0">BPDE!$B$455</definedName>
    <definedName name="_Toc496444854" localSheetId="0">BPDE!$B$466</definedName>
    <definedName name="_Toc496444855" localSheetId="0">BPDE!$B$471</definedName>
    <definedName name="_Toc496444858" localSheetId="0">BPDE!$B$497</definedName>
    <definedName name="_Toc496444860" localSheetId="0">BPDE!$B$500</definedName>
    <definedName name="_Toc496444865" localSheetId="0">BPDE!$B$526</definedName>
    <definedName name="_Toc496444866" localSheetId="0">BPDE!$B$527</definedName>
    <definedName name="_Toc496444867" localSheetId="0">BPDE!$B$532</definedName>
    <definedName name="_Toc496444868" localSheetId="0">BPDE!$B$565</definedName>
    <definedName name="_Toc496444869" localSheetId="0">BPDE!$B$573</definedName>
    <definedName name="_Toc496444874" localSheetId="0">BPDE!$B$582</definedName>
    <definedName name="_Toc496444901" localSheetId="0">BPDE!$B$619</definedName>
    <definedName name="_Toc496444902" localSheetId="0">BPDE!$B$687</definedName>
    <definedName name="_Toc496444904" localSheetId="0">BPDE!$B$694</definedName>
    <definedName name="_Toc496444905" localSheetId="0">BPDE!$B$695</definedName>
    <definedName name="_Toc496444906" localSheetId="0">BPDE!$B$710</definedName>
    <definedName name="_Toc496444907" localSheetId="0">BPDE!$B$717</definedName>
    <definedName name="_Toc496444910" localSheetId="0">BPDE!$B$726</definedName>
    <definedName name="_Toc496444911" localSheetId="0">BPDE!$B$730</definedName>
    <definedName name="_Toc496444916" localSheetId="0">BPDE!$B$751</definedName>
    <definedName name="_Toc496444917" localSheetId="0">BPDE!$B$766</definedName>
    <definedName name="_Toc496444919" localSheetId="0">BPDE!$B$771</definedName>
    <definedName name="_Toc496444920" localSheetId="0">BPDE!$B$778</definedName>
    <definedName name="_Toc496444922" localSheetId="0">BPDE!$B$802</definedName>
    <definedName name="_Toc496444924" localSheetId="0">BPDE!$B$836</definedName>
    <definedName name="_Toc496444925" localSheetId="0">BPDE!$B$883</definedName>
    <definedName name="_Toc496444926" localSheetId="0">BPDE!$B$890</definedName>
    <definedName name="_Toc496444928" localSheetId="0">BPDE!$B$970</definedName>
    <definedName name="_Toc496444932" localSheetId="0">BPDE!$B$1036</definedName>
    <definedName name="_Toc496444933" localSheetId="0">BPDE!$B$1042</definedName>
    <definedName name="_Toc496444934" localSheetId="0">BPDE!$B$1045</definedName>
    <definedName name="_Toc496444935" localSheetId="0">BPDE!$B$1048</definedName>
    <definedName name="_Toc496444938" localSheetId="0">BPDE!$B$1020</definedName>
    <definedName name="_Toc496444939" localSheetId="0">BPDE!$B$1106</definedName>
    <definedName name="_Toc496444940" localSheetId="0">BPDE!$B$1111</definedName>
    <definedName name="_Toc496444942" localSheetId="0">BPDE!$B$1169</definedName>
    <definedName name="_Toc496444943" localSheetId="0">BPDE!$B$1174</definedName>
    <definedName name="_Toc496444944" localSheetId="0">BPDE!$B$1187</definedName>
    <definedName name="_Toc496444969" localSheetId="0">BPDE!$B$1276</definedName>
    <definedName name="_Toc496444984" localSheetId="0">BPDE!$B$1292</definedName>
    <definedName name="_Toc496444985" localSheetId="0">BPDE!$B$1293</definedName>
    <definedName name="_Toc496444990" localSheetId="0">BPDE!$B$1347</definedName>
    <definedName name="_Toc496444991" localSheetId="0">BPDE!$B$1387</definedName>
    <definedName name="_Toc496445003" localSheetId="0">BPDE!$B$1395</definedName>
    <definedName name="_Toc496445005" localSheetId="0">BPDE!$B$1428</definedName>
    <definedName name="_Toc496445006" localSheetId="0">BPDE!$B$1429</definedName>
    <definedName name="_Toc496445009" localSheetId="0">BPDE!$B$1435</definedName>
    <definedName name="_Toc496445015" localSheetId="0">BPDE!$B$1448</definedName>
    <definedName name="_Toc496445021" localSheetId="0">BPDE!$B$1454</definedName>
    <definedName name="_Toc496445023" localSheetId="0">BPDE!$B$1460</definedName>
    <definedName name="_Toc496445025" localSheetId="0">BPDE!$B$1464</definedName>
    <definedName name="_Toc496445027" localSheetId="0">BPDE!$B$1473</definedName>
    <definedName name="_Toc496445028" localSheetId="0">BPDE!$B$1518</definedName>
    <definedName name="_Toc496445029" localSheetId="0">BPDE!$B$1523</definedName>
    <definedName name="_Toc496445030" localSheetId="0">BPDE!$B$1525</definedName>
    <definedName name="_Toc496445031" localSheetId="0">BPDE!$B$1527</definedName>
    <definedName name="_Toc496445036" localSheetId="0">BPDE!$B$1529</definedName>
    <definedName name="_Toc496445037" localSheetId="0">BPDE!$B$1542</definedName>
    <definedName name="_Toc496445038" localSheetId="0">BPDE!$B$1545</definedName>
    <definedName name="_Toc496445039" localSheetId="0">BPDE!$B$1547</definedName>
    <definedName name="_Toc496445047" localSheetId="0">BPDE!$B$1587</definedName>
    <definedName name="_Toc496445048" localSheetId="0">BPDE!$B$1605</definedName>
    <definedName name="_Toc496445049" localSheetId="0">BPDE!$B$1618</definedName>
    <definedName name="_Toc496445050" localSheetId="0">BPDE!$B$1634</definedName>
    <definedName name="_Toc496445051" localSheetId="0">BPDE!$B$1640</definedName>
    <definedName name="_Toc496445052" localSheetId="0">BPDE!$B$1649</definedName>
    <definedName name="_Toc496445053" localSheetId="0">BPDE!$B$1662</definedName>
    <definedName name="_Toc496445054" localSheetId="0">BPDE!$B$1674</definedName>
    <definedName name="_Toc496445055" localSheetId="0">BPDE!$B$1684</definedName>
    <definedName name="_Toc496445056" localSheetId="0">BPDE!$B$1704</definedName>
    <definedName name="_Toc496445057" localSheetId="0">BPDE!$B$1713</definedName>
    <definedName name="_Toc496445058" localSheetId="0">BPDE!$B$1721</definedName>
    <definedName name="_Toc496445059" localSheetId="0">BPDE!$B$1733</definedName>
    <definedName name="_Toc496445060" localSheetId="0">BPDE!$B$1741</definedName>
    <definedName name="_Toc496445062" localSheetId="0">BPDE!$B$1752</definedName>
    <definedName name="_Toc496445063" localSheetId="0">BPDE!$B$1763</definedName>
    <definedName name="_Toc496445064" localSheetId="0">BPDE!$B$1771</definedName>
    <definedName name="_Toc496445065" localSheetId="0">BPDE!$B$1795</definedName>
    <definedName name="_Toc496445066" localSheetId="0">BPDE!$B$1801</definedName>
    <definedName name="_Toc496445067" localSheetId="0">BPDE!$B$1807</definedName>
    <definedName name="_Toc496445068" localSheetId="0">BPDE!$B$1811</definedName>
    <definedName name="_Toc496445069" localSheetId="0">BPDE!$B$1814</definedName>
    <definedName name="_Toc496445070" localSheetId="0">BPDE!$B$1818</definedName>
    <definedName name="_Toc496445071" localSheetId="0">BPDE!$B$1828</definedName>
    <definedName name="_Toc496445072" localSheetId="0">BPDE!$B$1846</definedName>
    <definedName name="_Toc496445073" localSheetId="0">BPDE!$B$1854</definedName>
    <definedName name="_Toc496445074" localSheetId="0">BPDE!$B$1864</definedName>
    <definedName name="_Toc496445078" localSheetId="0">BPDE!$B$1870</definedName>
    <definedName name="_Toc496445079" localSheetId="0">BPDE!$B$1884</definedName>
    <definedName name="_Toc496445080" localSheetId="0">BPDE!$B$1892</definedName>
    <definedName name="_Toc496445081" localSheetId="0">BPDE!$B$1900</definedName>
    <definedName name="_Toc496445082" localSheetId="0">BPDE!$B$1474</definedName>
    <definedName name="_Toc496445083" localSheetId="0">BPDE!$B$1492</definedName>
    <definedName name="_Toc496445087" localSheetId="0">BPDE!$B$1915</definedName>
    <definedName name="_Toc496445088" localSheetId="0">BPDE!$B$1924</definedName>
    <definedName name="_Toc496445092" localSheetId="0">BPDE!$B$1975</definedName>
    <definedName name="_TR1">#REF!</definedName>
    <definedName name="_TR2">#REF!</definedName>
    <definedName name="_TR3">#REF!</definedName>
    <definedName name="_TR4">#REF!</definedName>
    <definedName name="_TR5">#REF!</definedName>
    <definedName name="_TR6">#REF!</definedName>
    <definedName name="_TY1">#REF!</definedName>
    <definedName name="_TY2">#REF!</definedName>
    <definedName name="A">#REF!</definedName>
    <definedName name="AA">#REF!</definedName>
    <definedName name="aaa">#REF!</definedName>
    <definedName name="aaaaa">#REF!</definedName>
    <definedName name="aazdza">#REF!</definedName>
    <definedName name="abc" localSheetId="0" hidden="1">#REF!</definedName>
    <definedName name="abc" hidden="1">#REF!</definedName>
    <definedName name="ABS" localSheetId="0">#REF!</definedName>
    <definedName name="ABS">#REF!</definedName>
    <definedName name="ALM">#REF!</definedName>
    <definedName name="ALU">#REF!</definedName>
    <definedName name="AMEX">#REF!</definedName>
    <definedName name="aq" localSheetId="0">#REF!</definedName>
    <definedName name="aq">#REF!</definedName>
    <definedName name="arte" localSheetId="0">#REF!</definedName>
    <definedName name="arte">#REF!</definedName>
    <definedName name="AU" localSheetId="0">#REF!</definedName>
    <definedName name="AU">#REF!</definedName>
    <definedName name="azerty" localSheetId="0">#REF!</definedName>
    <definedName name="azerty">#REF!</definedName>
    <definedName name="AZIZ" localSheetId="0">#REF!</definedName>
    <definedName name="AZIZ">#REF!</definedName>
    <definedName name="b">#REF!</definedName>
    <definedName name="ba">#REF!</definedName>
    <definedName name="base" localSheetId="0">#REF!</definedName>
    <definedName name="base">#REF!</definedName>
    <definedName name="_xlnm.Database" localSheetId="0">#REF!</definedName>
    <definedName name="_xlnm.Database">#REF!</definedName>
    <definedName name="BASE_SIT_EXP" localSheetId="0">#REF!</definedName>
    <definedName name="BASE_SIT_EXP">#REF!</definedName>
    <definedName name="BD_DOTI">OFFSET(#REF!,1,0,COUNTA(#REF!),1)</definedName>
    <definedName name="BD_DUREE">OFFSET(#REF!,1,0,COUNTA(#REF!),1)</definedName>
    <definedName name="BD_MNTESD">OFFSET(#REF!,1,0,COUNTA(#REF!),1)</definedName>
    <definedName name="BD_N_DATE_ARRIV">OFFSET(#REF!,1,0,COUNTA(#REF!),1)</definedName>
    <definedName name="BD_N_DATE_DEPART">OFFSET(#REF!,1,0,COUNTA(#REF!),1)</definedName>
    <definedName name="BD_N_ETAT">OFFSET(#REF!,1,0,COUNTA(#REF!),1)</definedName>
    <definedName name="BD_N_H_ARRIV">OFFSET(#REF!,1,0,COUNTA(#REF!),1)</definedName>
    <definedName name="BD_N_H_DEPART">OFFSET(#REF!,1,0,COUNTA(#REF!),1)</definedName>
    <definedName name="BD_N_LIEU_ARRIV">OFFSET(#REF!,1,0,COUNTA(#REF!),1)</definedName>
    <definedName name="BD_N_LIEU_DEPART">OFFSET(#REF!,1,0,COUNTA(#REF!),1)</definedName>
    <definedName name="BD_NATURE">OFFSET(#REF!,1,0,COUNTA(#REF!),1)</definedName>
    <definedName name="BD_NAuto">OFFSET(#REF!,1,0,COUNTA(#REF!),1)</definedName>
    <definedName name="BD_NOM">OFFSET(#REF!,1,0,COUNTA(#REF!),1)</definedName>
    <definedName name="BD_OBSERVATION">OFFSET(#REF!,1,0,COUNTA(#REF!),1)</definedName>
    <definedName name="BD_OP">OFFSET(#REF!,1,0,COUNTA(#REF!),1)</definedName>
    <definedName name="BD_PAIEM">OFFSET(#REF!,1,0,COUNTA(#REF!),1)</definedName>
    <definedName name="BD_REC_DATE">OFFSET(#REF!,1,0,COUNTA(#REF!),1)</definedName>
    <definedName name="BD_REC_DATE_RECOUVR">OFFSET(#REF!,1,0,COUNTA(#REF!),1)</definedName>
    <definedName name="BD_REC_DEBIT">OFFSET(#REF!,1,0,COUNTA(#REF!),1)</definedName>
    <definedName name="BD_REC_IMPUT">OFFSET(#REF!,1,0,COUNTA(#REF!),1)</definedName>
    <definedName name="BD_REC_MNT">OFFSET(#REF!,1,0,COUNTA(#REF!),1)</definedName>
    <definedName name="BD_REC_NORDRE">OFFSET(#REF!,1,0,COUNTA(#REF!),1)</definedName>
    <definedName name="BD_REC_REFENCAISS">OFFSET(#REF!,1,0,COUNTA(#REF!),1)</definedName>
    <definedName name="bdd" localSheetId="0">#REF!</definedName>
    <definedName name="bdd">#REF!</definedName>
    <definedName name="BOI">#REF!</definedName>
    <definedName name="BS_CODE" localSheetId="0">OFFSET(#REF!,1,0,COUNTA(#REF!)-1,1)</definedName>
    <definedName name="BS_CODE">OFFSET(#REF!,1,0,COUNTA(#REF!)-1,1)</definedName>
    <definedName name="BS_CREDIT_DEF">OFFSET(#REF!,1,0,COUNTA(#REF!)-1,1)</definedName>
    <definedName name="BS_CREDIT_DELG">OFFSET(#REF!,1,0,COUNTA(#REF!)-1,1)</definedName>
    <definedName name="BS_RUBRIQUE">OFFSET(#REF!,1,0,COUNTA(#REF!)-1,1)</definedName>
    <definedName name="BU">#REF!</definedName>
    <definedName name="CA">#REF!</definedName>
    <definedName name="CEG">#REF!</definedName>
    <definedName name="CET">#REF!</definedName>
    <definedName name="CM">#REF!</definedName>
    <definedName name="CODES">#REF!</definedName>
    <definedName name="COL">#REF!</definedName>
    <definedName name="créations98">#REF!</definedName>
    <definedName name="data_annexe_exp_2018" localSheetId="0">#REF!</definedName>
    <definedName name="data_annexe_exp_2018">#REF!</definedName>
    <definedName name="Database">#REF!</definedName>
    <definedName name="DE" localSheetId="0">#REF!</definedName>
    <definedName name="DE">#REF!</definedName>
    <definedName name="deb" localSheetId="0">#REF!</definedName>
    <definedName name="deb">#REF!</definedName>
    <definedName name="debut" localSheetId="0">#REF!</definedName>
    <definedName name="debut">#REF!</definedName>
    <definedName name="débyt" localSheetId="0">#REF!</definedName>
    <definedName name="débyt">#REF!</definedName>
    <definedName name="dfg" localSheetId="0">#REF!</definedName>
    <definedName name="dfg">#REF!</definedName>
    <definedName name="dsf" localSheetId="0">#REF!</definedName>
    <definedName name="dsf">#REF!</definedName>
    <definedName name="dxs" localSheetId="0">#REF!</definedName>
    <definedName name="dxs">#REF!</definedName>
    <definedName name="e" localSheetId="0">#REF!</definedName>
    <definedName name="e">#REF!</definedName>
    <definedName name="E_COL_MEDA" localSheetId="0">#REF!</definedName>
    <definedName name="E_COL_MEDA">#REF!</definedName>
    <definedName name="EA" localSheetId="0">#REF!</definedName>
    <definedName name="EA">#REF!</definedName>
    <definedName name="eee" localSheetId="0" hidden="1">#REF!</definedName>
    <definedName name="eee" hidden="1">#REF!</definedName>
    <definedName name="Égalité_des_chances_d_accès_à_l_enseignement_obligatoire" localSheetId="0">#REF!</definedName>
    <definedName name="Égalité_des_chances_d_accès_à_l_enseignement_obligatoire">#REF!</definedName>
    <definedName name="equip">#REF!</definedName>
    <definedName name="etab" localSheetId="0">#REF!</definedName>
    <definedName name="etab">#REF!</definedName>
    <definedName name="ETAN">#REF!</definedName>
    <definedName name="Expertise2">#REF!</definedName>
    <definedName name="ext" localSheetId="0">#REF!</definedName>
    <definedName name="ext">#REF!</definedName>
    <definedName name="exte" localSheetId="0">#REF!</definedName>
    <definedName name="exte">#REF!</definedName>
    <definedName name="externes_cg_agadir">#REF!</definedName>
    <definedName name="externes_cg_chtouka">#REF!</definedName>
    <definedName name="externes_cg_ifni">#REF!</definedName>
    <definedName name="externes_cg_inezgane">#REF!</definedName>
    <definedName name="externes_cg_ouarzazate">#REF!</definedName>
    <definedName name="externes_cg_taroudant">#REF!</definedName>
    <definedName name="externes_cg_tinghir">#REF!</definedName>
    <definedName name="externes_cg_Tiznit">#REF!</definedName>
    <definedName name="externes_cg_zagora">#REF!</definedName>
    <definedName name="externes_pr_agadir">#REF!</definedName>
    <definedName name="externes_pr_chtouka">#REF!</definedName>
    <definedName name="externes_pr_ifni">#REF!</definedName>
    <definedName name="externes_pr_inezgane">#REF!</definedName>
    <definedName name="externes_pr_ouarzazate">#REF!</definedName>
    <definedName name="externes_pr_taroudant">#REF!</definedName>
    <definedName name="externes_pr_tinghir">#REF!</definedName>
    <definedName name="externes_pr_tiznit">#REF!</definedName>
    <definedName name="externes_pr_zagora">#REF!</definedName>
    <definedName name="externes_q_agadir">#REF!</definedName>
    <definedName name="externes_q_chtouka">#REF!</definedName>
    <definedName name="externes_q_ifni">#REF!</definedName>
    <definedName name="externes_q_inezgane">#REF!</definedName>
    <definedName name="externes_q_ouarzazate">#REF!</definedName>
    <definedName name="externes_q_taroudant">#REF!</definedName>
    <definedName name="externes_q_tinghir">#REF!</definedName>
    <definedName name="externes_q_tiznit">#REF!</definedName>
    <definedName name="externes_q_zagora">#REF!</definedName>
    <definedName name="f">#REF!</definedName>
    <definedName name="feui10">#REF!</definedName>
    <definedName name="feuil101">#REF!</definedName>
    <definedName name="feuil102" localSheetId="0">#REF!</definedName>
    <definedName name="feuil102">#REF!</definedName>
    <definedName name="feuil11" localSheetId="0">#REF!</definedName>
    <definedName name="feuil11">#REF!</definedName>
    <definedName name="feuil12" localSheetId="0">#REF!</definedName>
    <definedName name="feuil12">#REF!</definedName>
    <definedName name="feuil13" localSheetId="0">#REF!</definedName>
    <definedName name="feuil13">#REF!</definedName>
    <definedName name="feuil2" localSheetId="0">#REF!</definedName>
    <definedName name="feuil2">#REF!</definedName>
    <definedName name="Feuil3" localSheetId="0">#REF!</definedName>
    <definedName name="Feuil3">#REF!</definedName>
    <definedName name="Feuil4" localSheetId="0">#REF!</definedName>
    <definedName name="Feuil4">#REF!</definedName>
    <definedName name="_xlnm.Recorder">#REF!</definedName>
    <definedName name="FP">#REF!</definedName>
    <definedName name="fr">#REF!</definedName>
    <definedName name="g">#REF!</definedName>
    <definedName name="GO">#REF!</definedName>
    <definedName name="grille100">#REF!</definedName>
    <definedName name="grille4">#REF!</definedName>
    <definedName name="Groupement">#REF!</definedName>
    <definedName name="hg">#REF!</definedName>
    <definedName name="INST">#REF!</definedName>
    <definedName name="internes_cg_ifni">#REF!</definedName>
    <definedName name="internes_cg_inezgane">#REF!</definedName>
    <definedName name="internes_cg_ouarzazate">#REF!</definedName>
    <definedName name="internes_cg_taroudant">#REF!</definedName>
    <definedName name="internes_cg_tinghir">#REF!</definedName>
    <definedName name="internes_cg_tiznit">#REF!</definedName>
    <definedName name="internes_cg_zagora">#REF!</definedName>
    <definedName name="internes_pr_ifni">#REF!</definedName>
    <definedName name="internes_pr_inezgane">#REF!</definedName>
    <definedName name="internes_pr_ouarzazate">#REF!</definedName>
    <definedName name="internes_pr_taroudant">#REF!</definedName>
    <definedName name="internes_pr_tinghir">#REF!</definedName>
    <definedName name="internes_pr_tiznit">#REF!</definedName>
    <definedName name="internes_pr_zagora">#REF!</definedName>
    <definedName name="internes_q_ifni">#REF!</definedName>
    <definedName name="internes_q_inezgane">#REF!</definedName>
    <definedName name="internes_q_ouarzazate">#REF!</definedName>
    <definedName name="internes_q_taroudant">#REF!</definedName>
    <definedName name="internes_q_tinghir">#REF!</definedName>
    <definedName name="internes_q_tiznit">#REF!</definedName>
    <definedName name="internes_q_zagora">#REF!</definedName>
    <definedName name="inzegane" localSheetId="0">#REF!</definedName>
    <definedName name="inzegane">#REF!</definedName>
    <definedName name="jbicequip" localSheetId="0">#REF!</definedName>
    <definedName name="jbicequip">#REF!</definedName>
    <definedName name="jbicequip1" localSheetId="0">#REF!</definedName>
    <definedName name="jbicequip1">#REF!</definedName>
    <definedName name="kkk">#REF!</definedName>
    <definedName name="LIST_BE">OFFSET(#REF!,1,0,COUNT(#REF!)-1,1)</definedName>
    <definedName name="LIST_BENEF">OFFSET(#REF!,1,0,COUNT(#REF!)-1,1)</definedName>
    <definedName name="List_CUMEXP">OFFSET(#REF!,1,0,COUNTA(#REF!),1)</definedName>
    <definedName name="List_CUMEXP1">OFFSET(#REF!,1,0,COUNTA(#REF!),1)</definedName>
    <definedName name="List_CUMINV" localSheetId="0">OFFSET(#REF!,1,0,COUNTA(#REF!),1)</definedName>
    <definedName name="List_CUMINV">OFFSET(#REF!,1,0,COUNTA(#REF!),1)</definedName>
    <definedName name="List_CUMINV1">OFFSET(#REF!,1,0,COUNTA(#REF!),1)</definedName>
    <definedName name="lIST_DATEVISA" localSheetId="0">#REF!</definedName>
    <definedName name="lIST_DATEVISA">#REF!</definedName>
    <definedName name="lIST_MNT_INIT">#REF!</definedName>
    <definedName name="LIST_MODE" localSheetId="0">OFFSET(#REF!,1,0,COUNT(#REF!)-1,1)</definedName>
    <definedName name="LIST_MODE">OFFSET(#REF!,1,0,COUNT(#REF!)-1,1)</definedName>
    <definedName name="LIST_MONTANT">OFFSET(#REF!,1,0,COUNT(#REF!)-1,1)</definedName>
    <definedName name="List_NatPrest">OFFSET(#REF!,1,0,COUNTA(#REF!),1)</definedName>
    <definedName name="LIST_OBJET">OFFSET(#REF!,1,0,COUNT(#REF!)-1,1)</definedName>
    <definedName name="lIST_OBJET_">#REF!</definedName>
    <definedName name="List_OP">OFFSET(#REF!,1,0,COUNT(#REF!)-1,1)</definedName>
    <definedName name="List_projet">#REF!</definedName>
    <definedName name="lIST_REF" localSheetId="0">#REF!</definedName>
    <definedName name="lIST_REF">#REF!</definedName>
    <definedName name="List_RESTE_NAT" localSheetId="0">OFFSET(#REF!,1,0,COUNTA(#REF!),1)</definedName>
    <definedName name="List_RESTE_NAT">OFFSET(#REF!,1,0,COUNTA(#REF!),1)</definedName>
    <definedName name="lIST_TITULAIRE">#REF!</definedName>
    <definedName name="List_TOTAL_CUM">OFFSET(#REF!,1,0,COUNTA(#REF!),1)</definedName>
    <definedName name="lIST_VISA">#REF!</definedName>
    <definedName name="ListCode">#REF!</definedName>
    <definedName name="ListComposante">#REF!</definedName>
    <definedName name="LISTE_FONC_A">OFFSET(#REF!,1,0,COUNTA(#REF!)+1,1)</definedName>
    <definedName name="LISTE_FONC_AFFECTATION">OFFSET(#REF!,1,0,COUNTA(#REF!)+1,1)</definedName>
    <definedName name="LISTE_FONC_CIN">OFFSET(#REF!,1,0,COUNTA(#REF!)+1,1)</definedName>
    <definedName name="LISTE_FONC_DELEVEREE">OFFSET(#REF!,1,0,COUNTA(#REF!)+1,1)</definedName>
    <definedName name="LISTE_FONC_DOTI">OFFSET(#REF!,1,0,COUNTA(#REF!)+1,1)</definedName>
    <definedName name="LISTE_FONC_ECHELLE">OFFSET(#REF!,1,0,COUNTA(#REF!)+1,1)</definedName>
    <definedName name="LISTE_FONC_FONCTION">OFFSET(#REF!,1,0,COUNTA(#REF!)+1,1)</definedName>
    <definedName name="LISTE_FONC_GRADE">OFFSET(#REF!,1,0,COUNTA(#REF!)+1,1)</definedName>
    <definedName name="LISTE_FONC_NOM">OFFSET(#REF!,1,0,COUNTA(#REF!)+1,1)</definedName>
    <definedName name="LISTE_FONC_PRENOM">OFFSET(#REF!,1,0,COUNTA(#REF!)+1,1)</definedName>
    <definedName name="liste98" localSheetId="0">#REF!</definedName>
    <definedName name="liste98">#REF!</definedName>
    <definedName name="ListEntité" localSheetId="0">#REF!</definedName>
    <definedName name="ListEntité">#REF!</definedName>
    <definedName name="ListEspace" localSheetId="0">#REF!</definedName>
    <definedName name="ListEspace">#REF!</definedName>
    <definedName name="ListEtab">#REF!</definedName>
    <definedName name="ListMesure">#REF!</definedName>
    <definedName name="ListProg">#REF!</definedName>
    <definedName name="ListProj" localSheetId="0">#REF!</definedName>
    <definedName name="ListProj">#REF!</definedName>
    <definedName name="ListRubriq" localSheetId="0">#REF!</definedName>
    <definedName name="ListRubriq">#REF!</definedName>
    <definedName name="ListSO">#REF!</definedName>
    <definedName name="ListSousEspace" localSheetId="0">#REF!</definedName>
    <definedName name="ListSousEspace">#REF!</definedName>
    <definedName name="lkl" localSheetId="0">#REF!</definedName>
    <definedName name="lkl">#REF!</definedName>
    <definedName name="LO" localSheetId="0">#REF!</definedName>
    <definedName name="LO">#REF!</definedName>
    <definedName name="m" localSheetId="0">#REF!</definedName>
    <definedName name="m">#REF!</definedName>
    <definedName name="MC">#REF!</definedName>
    <definedName name="MET">#REF!</definedName>
    <definedName name="n">#REF!</definedName>
    <definedName name="n°3" localSheetId="0">#REF!</definedName>
    <definedName name="n°3">#REF!</definedName>
    <definedName name="N°DECISION" localSheetId="0">#REF!</definedName>
    <definedName name="N°DECISION">#REF!</definedName>
    <definedName name="NatPrest" localSheetId="0">#REF!</definedName>
    <definedName name="NatPrest">#REF!</definedName>
    <definedName name="NF" localSheetId="0">#REF!</definedName>
    <definedName name="NF">#REF!</definedName>
    <definedName name="nfSpenders">#REF!</definedName>
    <definedName name="NG">#REF!</definedName>
    <definedName name="NH">#REF!</definedName>
    <definedName name="nordre_baj" localSheetId="0">#REF!</definedName>
    <definedName name="nordre_baj">#REF!</definedName>
    <definedName name="NU" localSheetId="0">#REF!</definedName>
    <definedName name="NU">#REF!</definedName>
    <definedName name="NUL">#REF!</definedName>
    <definedName name="O¨">#REF!</definedName>
    <definedName name="OP" localSheetId="0">#REF!</definedName>
    <definedName name="OP">#REF!</definedName>
    <definedName name="P">#N/A</definedName>
    <definedName name="PAU" localSheetId="0">#REF!</definedName>
    <definedName name="PAU">#REF!</definedName>
    <definedName name="PCH" localSheetId="0">#REF!</definedName>
    <definedName name="PCH">#REF!</definedName>
    <definedName name="PEIN">#REF!</definedName>
    <definedName name="Plan">#REF!</definedName>
    <definedName name="PlanC">#REF!</definedName>
    <definedName name="PlanP">#REF!</definedName>
    <definedName name="PMD">#REF!</definedName>
    <definedName name="PMP">#REF!</definedName>
    <definedName name="pop_98_2004" localSheetId="0">#REF!</definedName>
    <definedName name="pop_98_2004">#REF!</definedName>
    <definedName name="POP7F1" localSheetId="0">#REF!</definedName>
    <definedName name="POP7F1">#REF!</definedName>
    <definedName name="POP7F2" localSheetId="0">#REF!</definedName>
    <definedName name="POP7F2">#REF!</definedName>
    <definedName name="POP7G1" localSheetId="0">#REF!</definedName>
    <definedName name="POP7G1">#REF!</definedName>
    <definedName name="POP7G2" localSheetId="0">#REF!</definedName>
    <definedName name="POP7G2">#REF!</definedName>
    <definedName name="RA">#REF!</definedName>
    <definedName name="rachid" localSheetId="0">#REF!</definedName>
    <definedName name="rachid">#REF!</definedName>
    <definedName name="RAMCONS" localSheetId="0">#REF!</definedName>
    <definedName name="RAMCONS">#REF!</definedName>
    <definedName name="RAMSIEGE" localSheetId="0">#REF!</definedName>
    <definedName name="RAMSIEGE">#REF!</definedName>
    <definedName name="RAU" localSheetId="0">#REF!</definedName>
    <definedName name="RAU">#REF!</definedName>
    <definedName name="RB" localSheetId="0">#REF!</definedName>
    <definedName name="RB">#REF!</definedName>
    <definedName name="RBU" localSheetId="0">#REF!</definedName>
    <definedName name="RBU">#REF!</definedName>
    <definedName name="RCA" localSheetId="0">#REF!</definedName>
    <definedName name="RCA">#REF!</definedName>
    <definedName name="RCM">#REF!</definedName>
    <definedName name="RDE">#REF!</definedName>
    <definedName name="REA">#REF!</definedName>
    <definedName name="Recorder">#REF!</definedName>
    <definedName name="regitre" localSheetId="0">#REF!</definedName>
    <definedName name="regitre">#REF!</definedName>
    <definedName name="REMPL" localSheetId="0">#REF!</definedName>
    <definedName name="REMPL">#REF!</definedName>
    <definedName name="REV">#REF!</definedName>
    <definedName name="rfgzdaze">#REF!</definedName>
    <definedName name="Ribruques" localSheetId="0">#REF!</definedName>
    <definedName name="Ribruques">#REF!</definedName>
    <definedName name="RIF" localSheetId="0">#REF!</definedName>
    <definedName name="RIF">#REF!</definedName>
    <definedName name="RIG" localSheetId="0">#REF!</definedName>
    <definedName name="RIG">#REF!</definedName>
    <definedName name="RLO" localSheetId="0">#REF!</definedName>
    <definedName name="RLO">#REF!</definedName>
    <definedName name="RNU" localSheetId="0">#REF!</definedName>
    <definedName name="RNU">#REF!</definedName>
    <definedName name="RPAU">#REF!</definedName>
    <definedName name="RPCH">#REF!</definedName>
    <definedName name="RPMD">#REF!</definedName>
    <definedName name="RPMP">#REF!</definedName>
    <definedName name="RRU">#REF!</definedName>
    <definedName name="RSE">#REF!</definedName>
    <definedName name="RSEMP">#REF!</definedName>
    <definedName name="RSFA">#REF!</definedName>
    <definedName name="RSFB">#REF!</definedName>
    <definedName name="RSFE">#REF!</definedName>
    <definedName name="RSPA">#REF!</definedName>
    <definedName name="RSPS">#REF!</definedName>
    <definedName name="RSS">#REF!</definedName>
    <definedName name="RSU">#REF!</definedName>
    <definedName name="rtt" localSheetId="0">#REF!</definedName>
    <definedName name="rtt">#REF!</definedName>
    <definedName name="RU" localSheetId="0">#REF!</definedName>
    <definedName name="RU">#REF!</definedName>
    <definedName name="Rubrique" localSheetId="0">#REF!</definedName>
    <definedName name="Rubrique">#REF!</definedName>
    <definedName name="Rubriques" localSheetId="0">#REF!</definedName>
    <definedName name="Rubriques">#REF!</definedName>
    <definedName name="s" localSheetId="0">#REF!</definedName>
    <definedName name="s">#REF!</definedName>
    <definedName name="SDD">#REF!</definedName>
    <definedName name="SE" localSheetId="0">#REF!</definedName>
    <definedName name="SE">#REF!</definedName>
    <definedName name="SEMP" localSheetId="0">#REF!</definedName>
    <definedName name="SEMP">#REF!</definedName>
    <definedName name="SFA" localSheetId="0">#REF!</definedName>
    <definedName name="SFA">#REF!</definedName>
    <definedName name="SFB" localSheetId="0">#REF!</definedName>
    <definedName name="SFB">#REF!</definedName>
    <definedName name="SFE">#REF!</definedName>
    <definedName name="SO">#REF!</definedName>
    <definedName name="sold" localSheetId="0">#REF!</definedName>
    <definedName name="sold">#REF!</definedName>
    <definedName name="SPA" localSheetId="0">#REF!</definedName>
    <definedName name="SPA">#REF!</definedName>
    <definedName name="SPS" localSheetId="0">#REF!</definedName>
    <definedName name="SPS">#REF!</definedName>
    <definedName name="SS" localSheetId="0">#REF!</definedName>
    <definedName name="SS">#REF!</definedName>
    <definedName name="sss" localSheetId="0">#REF!</definedName>
    <definedName name="sss">#REF!</definedName>
    <definedName name="SU" localSheetId="0">#REF!</definedName>
    <definedName name="SU">#REF!</definedName>
    <definedName name="tiznit" localSheetId="0">#REF!</definedName>
    <definedName name="tiznit">#REF!</definedName>
    <definedName name="TRAVJBIC" localSheetId="0">#REF!</definedName>
    <definedName name="TRAVJBIC">#REF!</definedName>
    <definedName name="VALComboDOTI">#REF!</definedName>
    <definedName name="_xlnm.Print_Area" localSheetId="0">BPDE!$A$1:$F$368</definedName>
    <definedName name="zzpk_10_1_1_1___Faux_Faux_" localSheetId="0" hidden="1">#REF!</definedName>
    <definedName name="zzpk_10_1_1_1___Faux_Faux_" hidden="1">#REF!</definedName>
    <definedName name="zzpk_10_1_2_1___Faux_Faux_" localSheetId="0" hidden="1">#REF!</definedName>
    <definedName name="zzpk_10_1_2_1___Faux_Faux_" hidden="1">#REF!</definedName>
    <definedName name="zzpk_2_1_1_1___Faux_Faux_" localSheetId="0" hidden="1">#REF!</definedName>
    <definedName name="zzpk_2_1_1_1___Faux_Faux_" hidden="1">#REF!</definedName>
    <definedName name="zzpk_3_1_1_1___Faux_Faux_" hidden="1">#REF!</definedName>
    <definedName name="zzpk_4_1_1_1___Faux_Faux_" localSheetId="0" hidden="1">#REF!,#REF!</definedName>
    <definedName name="zzpk_4_1_1_1___Faux_Faux_" hidden="1">#REF!,#REF!</definedName>
    <definedName name="zzpk_5_1_1_1___Faux_Faux_" hidden="1">#REF!</definedName>
    <definedName name="zzpk_6_1_1_1___Faux_Faux_" hidden="1">#REF!</definedName>
    <definedName name="zzpk_7_1_2_1___Faux_Faux_" hidden="1">#REF!</definedName>
    <definedName name="zzpk_8_1_1_1___Faux_Faux_" hidden="1">#REF!</definedName>
    <definedName name="zzpk_9_1_2_1___Faux_Faux_" hidden="1">#REF!,#REF!</definedName>
    <definedName name="اامشاريع_الملغاة">#REF!</definedName>
    <definedName name="التوسيعات">#REF!</definedName>
    <definedName name="الدواوير_المجاورة__له_على_مسافة_أقصاها_2_كلم">#REF!</definedName>
    <definedName name="بلالا">#REF!</definedName>
    <definedName name="تاتات" localSheetId="0">#REF!</definedName>
    <definedName name="تاتات">#REF!</definedName>
    <definedName name="تنتم" localSheetId="0">#REF!</definedName>
    <definedName name="تنتم">#REF!</definedName>
    <definedName name="مجموع_العمومي" localSheetId="0">#REF!</definedName>
    <definedName name="مجموع_العمومي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4" i="23" l="1"/>
  <c r="D150" i="23"/>
  <c r="D169" i="23"/>
  <c r="D165" i="23"/>
  <c r="B351" i="23" l="1"/>
  <c r="B350" i="23"/>
  <c r="B349" i="23"/>
  <c r="A351" i="23"/>
  <c r="A350" i="23"/>
  <c r="A349" i="23"/>
  <c r="F350" i="23" l="1"/>
  <c r="F349" i="23"/>
  <c r="F351" i="23" l="1"/>
  <c r="B356" i="23" l="1"/>
  <c r="B355" i="23"/>
  <c r="A356" i="23"/>
  <c r="A355" i="23"/>
  <c r="A354" i="23"/>
  <c r="A353" i="23"/>
  <c r="A352" i="23"/>
  <c r="B354" i="23" l="1"/>
  <c r="B353" i="23"/>
  <c r="B352" i="23"/>
  <c r="B348" i="23"/>
  <c r="A348" i="23"/>
  <c r="B347" i="23"/>
  <c r="A347" i="23"/>
  <c r="B346" i="23"/>
  <c r="A346" i="23"/>
  <c r="B345" i="23"/>
  <c r="A345" i="23"/>
  <c r="F356" i="23" l="1"/>
  <c r="A8" i="23"/>
  <c r="A9" i="23" s="1"/>
  <c r="F348" i="23"/>
  <c r="F355" i="23" l="1"/>
  <c r="F354" i="23"/>
  <c r="F353" i="23"/>
  <c r="F352" i="23"/>
  <c r="F347" i="23"/>
  <c r="A10" i="23"/>
  <c r="A12" i="23" s="1"/>
  <c r="A13" i="23" s="1"/>
  <c r="A14" i="23" s="1"/>
  <c r="A15" i="23" s="1"/>
  <c r="A16" i="23" s="1"/>
  <c r="A19" i="23" s="1"/>
  <c r="A20" i="23" l="1"/>
  <c r="A22" i="23" s="1"/>
  <c r="A23" i="23" l="1"/>
  <c r="A24" i="23" s="1"/>
  <c r="A25" i="23" s="1"/>
  <c r="A26" i="23" l="1"/>
  <c r="A28" i="23" s="1"/>
  <c r="A29" i="23" s="1"/>
  <c r="A30" i="23" l="1"/>
  <c r="A32" i="23" l="1"/>
  <c r="A33" i="23" s="1"/>
  <c r="A35" i="23" s="1"/>
  <c r="A36" i="23" s="1"/>
  <c r="A37" i="23" s="1"/>
  <c r="A39" i="23" s="1"/>
  <c r="A40" i="23" s="1"/>
  <c r="A41" i="23" s="1"/>
  <c r="A42" i="23" l="1"/>
  <c r="A43" i="23" s="1"/>
  <c r="A44" i="23" s="1"/>
  <c r="A45" i="23" s="1"/>
  <c r="A48" i="23" s="1"/>
  <c r="A49" i="23" s="1"/>
  <c r="A50" i="23" s="1"/>
  <c r="A51" i="23" s="1"/>
  <c r="A52" i="23" s="1"/>
  <c r="A53" i="23" l="1"/>
  <c r="A56" i="23" s="1"/>
  <c r="A57" i="23" s="1"/>
  <c r="A58" i="23" s="1"/>
  <c r="A59" i="23" s="1"/>
  <c r="A60" i="23" s="1"/>
  <c r="A61" i="23" s="1"/>
  <c r="A62" i="23" s="1"/>
  <c r="A63" i="23" s="1"/>
  <c r="A64" i="23" s="1"/>
  <c r="A65" i="23" s="1"/>
  <c r="A66" i="23" s="1"/>
  <c r="A67" i="23" s="1"/>
  <c r="A68" i="23" s="1"/>
  <c r="A69" i="23" s="1"/>
  <c r="A70" i="23" s="1"/>
  <c r="A71" i="23" s="1"/>
  <c r="A72" i="23" s="1"/>
  <c r="A73" i="23" s="1"/>
  <c r="A74" i="23" s="1"/>
  <c r="A77" i="23" s="1"/>
  <c r="A78" i="23" s="1"/>
  <c r="A79" i="23" s="1"/>
  <c r="A80" i="23" s="1"/>
  <c r="A81" i="23" s="1"/>
  <c r="A82" i="23" s="1"/>
  <c r="A83" i="23" s="1"/>
  <c r="A84" i="23" s="1"/>
  <c r="A85" i="23" s="1"/>
  <c r="A86" i="23" s="1"/>
  <c r="A87" i="23" s="1"/>
  <c r="A88" i="23" s="1"/>
  <c r="A89" i="23" s="1"/>
  <c r="A90" i="23" s="1"/>
  <c r="A94" i="23" s="1"/>
  <c r="A95" i="23" s="1"/>
  <c r="A96" i="23" s="1"/>
  <c r="A97" i="23" s="1"/>
  <c r="A99" i="23" s="1"/>
  <c r="A100" i="23" s="1"/>
  <c r="A102" i="23" s="1"/>
  <c r="A103" i="23" s="1"/>
  <c r="A104" i="23" s="1"/>
  <c r="A105" i="23" s="1"/>
  <c r="A106" i="23" s="1"/>
  <c r="A107" i="23" s="1"/>
  <c r="A108" i="23" s="1"/>
  <c r="A109" i="23" s="1"/>
  <c r="A110" i="23" s="1"/>
  <c r="A111" i="23" s="1"/>
  <c r="A112" i="23" s="1"/>
  <c r="A114" i="23" s="1"/>
  <c r="A115" i="23" s="1"/>
  <c r="A116" i="23" s="1"/>
  <c r="A117" i="23" s="1"/>
  <c r="A118" i="23" s="1"/>
  <c r="A119" i="23" s="1"/>
  <c r="A121" i="23" s="1"/>
  <c r="A122" i="23" s="1"/>
  <c r="A123" i="23" s="1"/>
  <c r="A124" i="23" s="1"/>
  <c r="A125" i="23" s="1"/>
  <c r="A126" i="23" s="1"/>
  <c r="A127" i="23" s="1"/>
  <c r="A129" i="23" s="1"/>
  <c r="A130" i="23" s="1"/>
  <c r="A131" i="23" s="1"/>
  <c r="A132" i="23" s="1"/>
  <c r="A133" i="23" s="1"/>
  <c r="A134" i="23" s="1"/>
  <c r="A135" i="23" s="1"/>
  <c r="A136" i="23" s="1"/>
  <c r="A137" i="23" s="1"/>
  <c r="A138" i="23" s="1"/>
  <c r="A139" i="23" s="1"/>
  <c r="A141" i="23" s="1"/>
  <c r="A142" i="23" s="1"/>
  <c r="A143" i="23" s="1"/>
  <c r="A144" i="23" s="1"/>
  <c r="A145" i="23" s="1"/>
  <c r="A146" i="23" s="1"/>
  <c r="A149" i="23" s="1"/>
  <c r="A150" i="23" s="1"/>
  <c r="A151" i="23" s="1"/>
  <c r="A152" i="23" s="1"/>
  <c r="A153" i="23" s="1"/>
  <c r="A154" i="23" l="1"/>
  <c r="A157" i="23" s="1"/>
  <c r="A158" i="23" s="1"/>
  <c r="A159" i="23" s="1"/>
  <c r="A161" i="23" s="1"/>
  <c r="A162" i="23" s="1"/>
  <c r="A163" i="23" s="1"/>
  <c r="A165" i="23" s="1"/>
  <c r="A166" i="23" s="1"/>
  <c r="A168" i="23" s="1"/>
  <c r="A169" i="23" s="1"/>
  <c r="A170" i="23" s="1"/>
  <c r="A171" i="23" s="1"/>
  <c r="A172" i="23" s="1"/>
  <c r="A173" i="23" s="1"/>
  <c r="A175" i="23" s="1"/>
  <c r="A179" i="23" s="1"/>
  <c r="A180" i="23" s="1"/>
  <c r="A182" i="23" s="1"/>
  <c r="A184" i="23" s="1"/>
  <c r="A185" i="23" s="1"/>
  <c r="A186" i="23" s="1"/>
  <c r="A187" i="23" s="1"/>
  <c r="A189" i="23" s="1"/>
  <c r="A190" i="23" s="1"/>
  <c r="A191" i="23" s="1"/>
  <c r="A192" i="23" s="1"/>
  <c r="A193" i="23" s="1"/>
  <c r="A194" i="23" s="1"/>
  <c r="A195" i="23" s="1"/>
  <c r="A196" i="23" s="1"/>
  <c r="A197" i="23" s="1"/>
  <c r="A199" i="23" s="1"/>
  <c r="A200" i="23" s="1"/>
  <c r="A201" i="23" s="1"/>
  <c r="A202" i="23" s="1"/>
  <c r="A204" i="23" s="1"/>
  <c r="A205" i="23" s="1"/>
  <c r="A206" i="23" s="1"/>
  <c r="A207" i="23" s="1"/>
  <c r="A208" i="23" s="1"/>
  <c r="A209" i="23" s="1"/>
  <c r="A210" i="23" s="1"/>
  <c r="A211" i="23" s="1"/>
  <c r="A212" i="23" s="1"/>
  <c r="A213" i="23" s="1"/>
  <c r="A214" i="23" s="1"/>
  <c r="A215" i="23" s="1"/>
  <c r="A216" i="23" s="1"/>
  <c r="A217" i="23" s="1"/>
  <c r="A218" i="23" s="1"/>
  <c r="A219" i="23" s="1"/>
  <c r="A220" i="23" s="1"/>
  <c r="A221" i="23" s="1"/>
  <c r="A222" i="23" s="1"/>
  <c r="A224" i="23" s="1"/>
  <c r="A225" i="23" s="1"/>
  <c r="A226" i="23" s="1"/>
  <c r="A227" i="23" s="1"/>
  <c r="A228" i="23" s="1"/>
  <c r="A229" i="23" s="1"/>
  <c r="A230" i="23" s="1"/>
  <c r="A231" i="23" s="1"/>
  <c r="A232" i="23" s="1"/>
  <c r="A233" i="23" s="1"/>
  <c r="A235" i="23" s="1"/>
  <c r="A236" i="23" s="1"/>
  <c r="A237" i="23" s="1"/>
  <c r="A238" i="23" s="1"/>
  <c r="A239" i="23" s="1"/>
  <c r="A240" i="23" s="1"/>
  <c r="A241" i="23" s="1"/>
  <c r="A242" i="23" s="1"/>
  <c r="A243" i="23" s="1"/>
  <c r="A244" i="23" s="1"/>
  <c r="A245" i="23" s="1"/>
  <c r="A246" i="23" s="1"/>
  <c r="A247" i="23" s="1"/>
  <c r="A249" i="23" s="1"/>
  <c r="A250" i="23" s="1"/>
  <c r="A251" i="23" s="1"/>
  <c r="A253" i="23" s="1"/>
  <c r="A254" i="23" s="1"/>
  <c r="A255" i="23" s="1"/>
  <c r="A256" i="23" s="1"/>
  <c r="A257" i="23" s="1"/>
  <c r="A258" i="23" s="1"/>
  <c r="A259" i="23" s="1"/>
  <c r="A260" i="23" s="1"/>
  <c r="A262" i="23" s="1"/>
  <c r="A263" i="23" s="1"/>
  <c r="A264" i="23" s="1"/>
  <c r="A268" i="23" s="1"/>
  <c r="A269" i="23" s="1"/>
  <c r="A270" i="23" s="1"/>
  <c r="A271" i="23" s="1"/>
  <c r="A272" i="23" s="1"/>
  <c r="A273" i="23" s="1"/>
  <c r="A274" i="23" s="1"/>
  <c r="A275" i="23" s="1"/>
  <c r="A276" i="23" s="1"/>
  <c r="A277" i="23" s="1"/>
  <c r="A278" i="23" s="1"/>
  <c r="A279" i="23" s="1"/>
  <c r="A280" i="23" s="1"/>
  <c r="A281" i="23" s="1"/>
  <c r="A283" i="23" s="1"/>
  <c r="A284" i="23" s="1"/>
  <c r="A285" i="23" s="1"/>
  <c r="A286" i="23" s="1"/>
  <c r="A287" i="23" s="1"/>
  <c r="A288" i="23" s="1"/>
  <c r="A290" i="23" s="1"/>
  <c r="A291" i="23" s="1"/>
  <c r="A292" i="23" s="1"/>
  <c r="A293" i="23" s="1"/>
  <c r="A295" i="23" l="1"/>
  <c r="A296" i="23" s="1"/>
  <c r="A297" i="23" s="1"/>
  <c r="A298" i="23" s="1"/>
  <c r="A299" i="23" s="1"/>
  <c r="A300" i="23" s="1"/>
  <c r="A301" i="23" s="1"/>
  <c r="A303" i="23" s="1"/>
  <c r="A304" i="23" s="1"/>
  <c r="A305" i="23" s="1"/>
  <c r="A181" i="23"/>
  <c r="F346" i="23" l="1"/>
  <c r="F345" i="23" l="1"/>
  <c r="F357" i="23" s="1"/>
  <c r="F358" i="23" l="1"/>
  <c r="F359" i="23" s="1"/>
  <c r="A308" i="23" l="1"/>
  <c r="A309" i="23" s="1"/>
  <c r="A310" i="23" l="1"/>
  <c r="A313" i="23" s="1"/>
  <c r="A316" i="23" l="1"/>
  <c r="A317" i="23" s="1"/>
  <c r="A318" i="23" s="1"/>
  <c r="A319" i="23" s="1"/>
  <c r="A320" i="23" s="1"/>
  <c r="A321" i="23" s="1"/>
  <c r="A322" i="23" s="1"/>
  <c r="A323" i="23" s="1"/>
  <c r="A328" i="23" l="1"/>
  <c r="A329" i="23" s="1"/>
  <c r="A330" i="23" s="1"/>
  <c r="A331" i="23" s="1"/>
  <c r="A332" i="23" s="1"/>
  <c r="A333" i="23" s="1"/>
  <c r="A334" i="23" s="1"/>
  <c r="A335" i="23" s="1"/>
  <c r="A336" i="23" s="1"/>
  <c r="A337" i="23" s="1"/>
  <c r="A338" i="23" s="1"/>
  <c r="A339" i="23" s="1"/>
  <c r="A342" i="23" s="1"/>
  <c r="A343" i="23" s="1"/>
  <c r="A324" i="23"/>
  <c r="A325" i="23" s="1"/>
</calcChain>
</file>

<file path=xl/sharedStrings.xml><?xml version="1.0" encoding="utf-8"?>
<sst xmlns="http://schemas.openxmlformats.org/spreadsheetml/2006/main" count="654" uniqueCount="373">
  <si>
    <t>BORDEREAU DES PRIX-DETAIL ESTIMATIF</t>
  </si>
  <si>
    <t>DESIGNATIONS</t>
  </si>
  <si>
    <t>QUANTITEE</t>
  </si>
  <si>
    <t>M²</t>
  </si>
  <si>
    <t>M3</t>
  </si>
  <si>
    <t>MISE EN REMBLAI OU EVACUATION</t>
  </si>
  <si>
    <t>TRAVAUX DE GROS ŒUVRE EN FONDATION</t>
  </si>
  <si>
    <t>BETON DE PROPRETE</t>
  </si>
  <si>
    <t>GROS BETON</t>
  </si>
  <si>
    <t>MAÇONNERIE DE MOELLONS EN FONDATION</t>
  </si>
  <si>
    <t>BETON POUR BETON ARME EN FONDATION POUR TOUT OUVRAGE</t>
  </si>
  <si>
    <t>ARMATURES EN ACIER A HAUTE LIMITE ELASTIQUE POUR BETON ARME EN FONDATION FE500</t>
  </si>
  <si>
    <t>KG</t>
  </si>
  <si>
    <t>FOSSE SEPTIQUE Y/C PUIT PERDU</t>
  </si>
  <si>
    <t>Ft</t>
  </si>
  <si>
    <t>TRAVAUX DE DALLAGES &amp; CHAPES</t>
  </si>
  <si>
    <t>TRAVAUX DE GROS ŒUVRE EN ELEVATION</t>
  </si>
  <si>
    <t>BETON POUR BETON ARME EN ELEVATION</t>
  </si>
  <si>
    <t>ARMATURES EN ACIER A HAUTE LIMITE ELASTIQUE POUR BETONS ARMES EN ELEVATION FE500</t>
  </si>
  <si>
    <t>RENFORMIS EN BETON</t>
  </si>
  <si>
    <t>ML</t>
  </si>
  <si>
    <t>SOUCHES EN TERRASSE Y COMPRIS GAINE &amp; GRILLAGE</t>
  </si>
  <si>
    <t>U</t>
  </si>
  <si>
    <t>PLANCHER HOURDIS TOUTES EPAISSEURS</t>
  </si>
  <si>
    <t>DALLETTE EN BETON ARME</t>
  </si>
  <si>
    <t>ENDUIT DE CIMENT INTERIEUR SUR MUR ET PLAFOND</t>
  </si>
  <si>
    <t>ENDUIT DE CIEMENT EXTERIEUR SUR MUR ET PLAFOND</t>
  </si>
  <si>
    <t>TRAVAUX DE D'ETANCHEITE</t>
  </si>
  <si>
    <t>CHAPE DE LISSAGE</t>
  </si>
  <si>
    <t xml:space="preserve">FORME DE PENTE </t>
  </si>
  <si>
    <t>ÉTANCHEITE DES RELEVES EN BICOUCHE-AUTO PROTEGE</t>
  </si>
  <si>
    <t xml:space="preserve">ARASE ETANCHE </t>
  </si>
  <si>
    <t>ETANCHEITE LEGERE POUR SALLES D'EAUX</t>
  </si>
  <si>
    <t>TRAVAUX DE REVETEMENT SOLS ET MURS - FAUX PLAFOND</t>
  </si>
  <si>
    <t>Ens</t>
  </si>
  <si>
    <t>PLOMBERIE ET ASSAINISSEMENT</t>
  </si>
  <si>
    <t>PVC POUR EVACUATION</t>
  </si>
  <si>
    <t>APPAREILS SANITAIRES ET ACCESSOIRES SANITAIRES</t>
  </si>
  <si>
    <t>ENS</t>
  </si>
  <si>
    <t>PROTECTION CONTRE L'INCENDIE</t>
  </si>
  <si>
    <t>CHEMIN DE CABLES CAPOTE TOUT DIAMETRE</t>
  </si>
  <si>
    <t xml:space="preserve">TABLEAUET COFFRETS ELECTRIQUES  </t>
  </si>
  <si>
    <t>LUSTRERIES</t>
  </si>
  <si>
    <t>ECLAIRAGE DE SECURITE</t>
  </si>
  <si>
    <t>ELECTRICITE COURANT FAIBLE</t>
  </si>
  <si>
    <t>PRECABLAGE INFORMATIQUE &amp; TELEPHONIQUE</t>
  </si>
  <si>
    <t xml:space="preserve">ARMOIR REPARTITEUR GENERAL </t>
  </si>
  <si>
    <t xml:space="preserve">SYSTEME DE SECURITE INCENDIE  </t>
  </si>
  <si>
    <t xml:space="preserve">VIDEO-SURVEILLANCE </t>
  </si>
  <si>
    <t>PEINTURE - VITRERIE</t>
  </si>
  <si>
    <t>MAT POUR DRAPEAU Y COMPRIS DRAPEAU</t>
  </si>
  <si>
    <t>ENSEIGNE RETROECLAIREE EN INOX 304</t>
  </si>
  <si>
    <t>AMENAGEMENT EXTERIEUR</t>
  </si>
  <si>
    <t>TOTAL H.T</t>
  </si>
  <si>
    <t>TVA 20%</t>
  </si>
  <si>
    <t>TOTAL T.T.C</t>
  </si>
  <si>
    <t>CLIMATISATION-VENTILATION MECANIQUE</t>
  </si>
  <si>
    <t>DIVERS</t>
  </si>
  <si>
    <t>Gaines Rectangulaire en fibre de verre</t>
  </si>
  <si>
    <t>Liaison équipotentielle secondaire</t>
  </si>
  <si>
    <t>CÂBLE U 1000 RO 2 V de 5G25 mm²</t>
  </si>
  <si>
    <t>CÂBLE U 1000 RO 2 V de 5G16 mm²</t>
  </si>
  <si>
    <t>CÂBLE U 1000 RO 2 V de 5G10 mm²</t>
  </si>
  <si>
    <t>CÂBLE U 1000 RO 2 V de 3G16 mm²</t>
  </si>
  <si>
    <t>CÂBLE U 1000 RO 2 V de 5G35 mm²</t>
  </si>
  <si>
    <t>Chauffe-eau solaire 250L y/c alimentation</t>
  </si>
  <si>
    <t>Regard de tirage 40x40</t>
  </si>
  <si>
    <t>TRAVAUX  DE TERRASSEMENT &amp; GROS ŒUVRE</t>
  </si>
  <si>
    <t>CÂBLE U 1000 RO 2 V de 3G10 mm²</t>
  </si>
  <si>
    <t xml:space="preserve">Caniveau en beton </t>
  </si>
  <si>
    <t>ELECTRICITE CFA CFO</t>
  </si>
  <si>
    <t>DOUBLE CLOISON EN BRIQUES CREUSE</t>
  </si>
  <si>
    <t>SIMPLE CLOISON EN BRIQUES CREUSEMERIE</t>
  </si>
  <si>
    <t>DECAPAGE TERRE VEGETALE Y COMPRIS EVACUATION A LA DECHARGE PUBLIQUE</t>
  </si>
  <si>
    <t xml:space="preserve"> </t>
  </si>
  <si>
    <t>DALLE POSTE TENSION</t>
  </si>
  <si>
    <t>MISE EN ŒUVRE DES DALLES POSTE-TENSION DE 25 CM</t>
  </si>
  <si>
    <t>REVETEMENT DE SOL EN PARQUET DE CHENE STRATIFIE DE 10mm</t>
  </si>
  <si>
    <t>REVETEMENT EN MOQUETTE ACOUSTIQUE Y/C PLINTHES 10CM</t>
  </si>
  <si>
    <t>HABILLAGE MURAL EN PANNEAUX ACOUSTIQUE</t>
  </si>
  <si>
    <t xml:space="preserve">HABILLAGE MURAL EN BOIS LAMINÉ COMPACTS </t>
  </si>
  <si>
    <t>REVETEMENT SOL EN PIERRE DE BENSLIMANE BOUCHARDEE Y COMPRIS PLINTHES DE 7 CM</t>
  </si>
  <si>
    <t>REVÊTEMENT SOL EN PIERRE DE BENSLIMANE BOUCHARDEE POUR MARCHES ET CONTRE MARCHES D'ESCALIERS Y COMPRIS PLINTHES DE 7 CM</t>
  </si>
  <si>
    <t>FAUX PLAFOND EN BA13  HYDROFUGE Y COMPRIS JOINT CREUX</t>
  </si>
  <si>
    <t>TRAPPE DE VISITE 60X60 CM</t>
  </si>
  <si>
    <t>FENETRES EN ALUMINIUM AVEC PARTIES FIXES ET PARTIES A FRAPPE</t>
  </si>
  <si>
    <t>FENETRES FIXES EN ALUMINIUM</t>
  </si>
  <si>
    <t>GARDE CORPS VITRÉ 1.10M</t>
  </si>
  <si>
    <t>SKYDOME DE 1X1M</t>
  </si>
  <si>
    <t>CAISSON OU NICHE EN BOIS</t>
  </si>
  <si>
    <t>PORTES PAREFLAMME 1/2H AVEC FERME PORTE</t>
  </si>
  <si>
    <t>PORTES COUPE FEU 1/2H AVEC FERME PORTE</t>
  </si>
  <si>
    <t>GARDE CORPS EN INOX</t>
  </si>
  <si>
    <t>FOURNITURE ET POSE MENUISERIE BOIS-METALLIQUES ET ALUMINIUM</t>
  </si>
  <si>
    <t xml:space="preserve">PEINTURE VINYLIQUE SUR MURS ET PLAFONDS INTERIEURS </t>
  </si>
  <si>
    <t>PEINTURE GLYCEROPHTALIQUE MATE SUR MURS ET PLAFONDS</t>
  </si>
  <si>
    <t>PEINTURE DECORATIVE</t>
  </si>
  <si>
    <t>PEINTURE VINYLIQUE SUR FACADES ET MURS EXTERIEURS</t>
  </si>
  <si>
    <t>BANCS TRIPTIQUE EN BETON ARCHITECTONIQUE TYPE 1</t>
  </si>
  <si>
    <t>BANCS LINEAIRE EN BETON ARCHITECTONIQUE TYPE 2</t>
  </si>
  <si>
    <t>CORBEILLES</t>
  </si>
  <si>
    <t>SUPPORTS VELOS METALLIQUES</t>
  </si>
  <si>
    <t>CONSTRUCTION D'UN MUR DE CLOTURE GRILLAGE JUSQU'A 2.20M DE HAUTEUR</t>
  </si>
  <si>
    <t>CONSTRUCTION D'UN MUR DE CLOTURE JUSQU'A 2.20M DE HAUTEUR</t>
  </si>
  <si>
    <t xml:space="preserve"> PLANTATION</t>
  </si>
  <si>
    <t>FOURNITURE ET ETALAGE DE LA TERRE VEGETALE</t>
  </si>
  <si>
    <t>FOURNITURE ET MISE EN ŒUVRE DE BIO COMPOST</t>
  </si>
  <si>
    <t>FOURNITURE ET POSE DE GAZON (Y COMPRIS REGLAGE)</t>
  </si>
  <si>
    <t>PHOENIX CANARIENSIS</t>
  </si>
  <si>
    <t>WASHINGTONIA ROBUSTA S 500</t>
  </si>
  <si>
    <t xml:space="preserve">AILANTHUS ALTISSIMA  </t>
  </si>
  <si>
    <t xml:space="preserve">OLIVIER OLEA EUROPAEA  </t>
  </si>
  <si>
    <t>CORTADERIA SELLOANA</t>
  </si>
  <si>
    <t>AGAPANTHUS FLO.BLEUE ET BLANCHE</t>
  </si>
  <si>
    <t>ANTHEMIS FLO. BLANCHE</t>
  </si>
  <si>
    <t>ASTER DUMOSUS</t>
  </si>
  <si>
    <t xml:space="preserve"> TERRAINS DE SPORT</t>
  </si>
  <si>
    <t>EQUIPEMENTS DE TERRAINS DE SPORT</t>
  </si>
  <si>
    <t>Tableau électrique général basse tension  TGBT N/S</t>
  </si>
  <si>
    <t>Tableau électrique général basse tension  TGBT ONDULEE</t>
  </si>
  <si>
    <t>Tableau électrique Etage Administration TP E ADM</t>
  </si>
  <si>
    <t>Tableaux électrique Etages salle Classe  TP E1/2  SAL</t>
  </si>
  <si>
    <t xml:space="preserve">Tableaux électriques  sanitairs TP SAN 1/2 </t>
  </si>
  <si>
    <t xml:space="preserve">Tableaux électriques  VESTIAIRES  TP VES 1/2 </t>
  </si>
  <si>
    <t>Tableaux électriques Gueritte TP GR 1/2</t>
  </si>
  <si>
    <t>Tableaux électriques Atelier 1 a 5 TP ATL</t>
  </si>
  <si>
    <t>Tableau électriques Amphithéâtre TP AMPH</t>
  </si>
  <si>
    <t>ALIMENTATION DIVERSE EN CÂBLE 3x2,5 mm²</t>
  </si>
  <si>
    <t>ARMOIR REPARTITEUR GENERAL VDI 19''- 42 UNITES</t>
  </si>
  <si>
    <t>ARMOIR REPARTITEUR GENERAL VDI 19''- 24 a 32 UNITES</t>
  </si>
  <si>
    <t>ARMOIR REPARTITEUR GENERAL VDI 19''- 8 a 16 UNITES</t>
  </si>
  <si>
    <t>PANNEAU DE BRASSAGE 19" 24 PORTS, CATEGORIE 6A</t>
  </si>
  <si>
    <t>SWITCH 24 PORTS 10/100/1000 POE+</t>
  </si>
  <si>
    <t>PRISE INFORMATIQUE / TELEPHONIQUE</t>
  </si>
  <si>
    <t>Tiroir optique 12 connecteurs</t>
  </si>
  <si>
    <t>CÂBLE DE DISTRIBUTION  Cat. 6A, F/FTP 4 PAIRES</t>
  </si>
  <si>
    <t>Jarretière fibre optique</t>
  </si>
  <si>
    <t>CÂBLE TELEPHONIQUE 28P</t>
  </si>
  <si>
    <t>Câble Fibre optique 12 brins multimode</t>
  </si>
  <si>
    <t>CENTRALE DE DETECTION INCENDIE ADRESSABLE</t>
  </si>
  <si>
    <t xml:space="preserve">Tableau répétiteur YC CÂBLAGE </t>
  </si>
  <si>
    <t>AVERTISSEUR D'ALARME SONORE YC CÂBLAGE</t>
  </si>
  <si>
    <t>CAMERA FIXE  D'INTERIEUR</t>
  </si>
  <si>
    <t>CAMERA FIXE D'EXTERIEUR</t>
  </si>
  <si>
    <t xml:space="preserve">GROUPE  ELECTROGENE </t>
  </si>
  <si>
    <t>La mise à la  terre du bâtiment</t>
  </si>
  <si>
    <t>TRANCHES ET REGARD</t>
  </si>
  <si>
    <t xml:space="preserve">Tranchée en fouille dans terrain de toute nature y/c 2 Tubes pvc double paroi </t>
  </si>
  <si>
    <t xml:space="preserve">Tranchée en fouille dans terrain de toute nature y/c 1 Tube pvc double paroi </t>
  </si>
  <si>
    <t>CABLE D'ALIMENTATION</t>
  </si>
  <si>
    <t>CÂBLE U 1000 RO 2 V de 5G6 mm²</t>
  </si>
  <si>
    <t>CÂBLE U 1000 RO 2 V de 3G6-3G4 mm²</t>
  </si>
  <si>
    <t xml:space="preserve">Foyer lumineux simple allumage </t>
  </si>
  <si>
    <t xml:space="preserve">Foyer lumineux double allumage </t>
  </si>
  <si>
    <t xml:space="preserve">Foyer lumineux va et vient </t>
  </si>
  <si>
    <t xml:space="preserve">Foyer lumineux Bouton poussoir lumineux ou commandés par télérupteur </t>
  </si>
  <si>
    <t xml:space="preserve">Foyer Détecteur de presence </t>
  </si>
  <si>
    <t>Foyer Détecteur de mouvement étanche</t>
  </si>
  <si>
    <t>Pupitre de commande foyer d'éclairage 10 a 15 commande</t>
  </si>
  <si>
    <t>Foyer lumineux supplémentaire</t>
  </si>
  <si>
    <t xml:space="preserve">Foyer lumineux volet roulant </t>
  </si>
  <si>
    <t xml:space="preserve">Prise de courant  2x16A+T Normal </t>
  </si>
  <si>
    <t xml:space="preserve">Prise de courant  2x16A+T Etanche </t>
  </si>
  <si>
    <t>Prise de courant  2x16A+T onduleé</t>
  </si>
  <si>
    <t xml:space="preserve">Prise de courant Triphase 4x32A + T </t>
  </si>
  <si>
    <t xml:space="preserve">Prise de courant Triphase 4x25A + T </t>
  </si>
  <si>
    <t xml:space="preserve">Prise de courant Triphase 4x16A + T </t>
  </si>
  <si>
    <t xml:space="preserve">Prise HDMI y compris cablage </t>
  </si>
  <si>
    <t xml:space="preserve">Prise VGA y compris cablage </t>
  </si>
  <si>
    <t xml:space="preserve">Support de vidéo projecteur y compris filerie </t>
  </si>
  <si>
    <t xml:space="preserve">Prise  TV y compris cablage </t>
  </si>
  <si>
    <t xml:space="preserve">Downlight encastré intérieur </t>
  </si>
  <si>
    <t>Applique extérieure up/down</t>
  </si>
  <si>
    <t>Dalle LED 600×600 rétro-éclairée</t>
  </si>
  <si>
    <t>Downlight SMD encastré Ø216</t>
  </si>
  <si>
    <t>Projecteur encastrable orientable (trim)</t>
  </si>
  <si>
    <t>Projecteur LED extérieur sur mt H 4.5</t>
  </si>
  <si>
    <t xml:space="preserve">Éclairage terrain de sport </t>
  </si>
  <si>
    <t>Borne lumineuse H 800 mm</t>
  </si>
  <si>
    <t>CORDON DE BRASSAGE FTP, 4 PAIRES, Cat. 6A, L=1 METRES</t>
  </si>
  <si>
    <t>CORDON DE LIAISON SOUPLE FTP, 4 PAIRES, Cat. 6A,  L=5m</t>
  </si>
  <si>
    <t>Chemin de câble 215 x 63 mm</t>
  </si>
  <si>
    <t>Chemin de câble 125 x 63 mm</t>
  </si>
  <si>
    <t>Chemin de câble 95 x 63 mm</t>
  </si>
  <si>
    <t>Chemin de câble 155 x 63 mm</t>
  </si>
  <si>
    <t>Boite au sol a 6 modules equipé ( 4 PC normal + 2 PC RJ45 )</t>
  </si>
  <si>
    <t>Bloc autonome d'éclairage de sécurité 45lm 1h</t>
  </si>
  <si>
    <t>Bloc d’ambiance 400 lm LED 1H</t>
  </si>
  <si>
    <t>Télécommande pour les blocs autonomes</t>
  </si>
  <si>
    <t>TUBE EN POLYETHYLENE PEHD PN 16</t>
  </si>
  <si>
    <t>TUYAUTERIE EN PPR PN 16</t>
  </si>
  <si>
    <t>Caniveau en beton avec grille pour terrain</t>
  </si>
  <si>
    <t>Canalisation en PVC type assainissement  Ø 200 mm</t>
  </si>
  <si>
    <t>Canalisation en PVC type assainissement  Ø 250 mm</t>
  </si>
  <si>
    <t>WC à l'anglaise</t>
  </si>
  <si>
    <t>Lavabo sur colonne</t>
  </si>
  <si>
    <t>Lavabo vasque</t>
  </si>
  <si>
    <t>Grille de ventilation extérieure de façade persienne</t>
  </si>
  <si>
    <t>Groupes extérieurs  VRV 2 tubes</t>
  </si>
  <si>
    <t>Puissance Frig : 14 KW</t>
  </si>
  <si>
    <t>Puissance Frig : 28 KW</t>
  </si>
  <si>
    <t>Puissance Frig : 40 KW</t>
  </si>
  <si>
    <t xml:space="preserve">Unités Intérieures gainable PF.= 5,2 KW   </t>
  </si>
  <si>
    <t>Circuit frigorifique et bus de communication Evacuation des condensats</t>
  </si>
  <si>
    <t>Diffuseur de soufflage</t>
  </si>
  <si>
    <t>Grille de reprise</t>
  </si>
  <si>
    <t xml:space="preserve"> PVC pour évacuation  Ø  125 mm</t>
  </si>
  <si>
    <t xml:space="preserve"> PVC pour évacuation  Ø  110 mm</t>
  </si>
  <si>
    <t xml:space="preserve"> PVC pour évacuation Ø  75 mm</t>
  </si>
  <si>
    <t>Colonne de douche</t>
  </si>
  <si>
    <t xml:space="preserve">Porte papier hygiénique </t>
  </si>
  <si>
    <t>Porte serviette en anneau</t>
  </si>
  <si>
    <t>Distributeur de savon liquide</t>
  </si>
  <si>
    <t>Glace miroir EP 6mm</t>
  </si>
  <si>
    <t>Regards intérieurs de 0,40 x 0,40m</t>
  </si>
  <si>
    <t>Regards extérieur y/c tampon de 0,50 x 0,50m</t>
  </si>
  <si>
    <t>Regards extérieur y/c tampon de 0,60 x 0,60m</t>
  </si>
  <si>
    <t>Regards extérieur y/c tampon de 0,80 x 0,80m</t>
  </si>
  <si>
    <t xml:space="preserve">LES REGARDS ET PVC ASSAINISSEMENT </t>
  </si>
  <si>
    <t>Canalisation en PVC type assainissement  Ø 315 mm / 400mm</t>
  </si>
  <si>
    <t>Branchement Réseaux robinet d'incendie arme RIA</t>
  </si>
  <si>
    <t>Poste robinet d'incendie arme (RIA) DN 25</t>
  </si>
  <si>
    <t xml:space="preserve">Tuyauterie en tubes acier galvanise diamètre : 40/49 </t>
  </si>
  <si>
    <t>Extincteur a poudre CO 5 KG</t>
  </si>
  <si>
    <t>Extincteur ABC 6 kg</t>
  </si>
  <si>
    <t>Gaines circulaires en tôle d'acier spiralée ø 100 à ø 125</t>
  </si>
  <si>
    <t>Gaines circulaires en tôle d'acier spiralée ø 160 à ø 200</t>
  </si>
  <si>
    <t>WC turque</t>
  </si>
  <si>
    <t xml:space="preserve">Projecteur laser 5000 lumens  y/c elevateur  motorise </t>
  </si>
  <si>
    <t>Tuyauterie en PEHD PN 16 :  ø 32</t>
  </si>
  <si>
    <t>Tuyauterie en PEHD PN 16 :  ø 40</t>
  </si>
  <si>
    <t>Tuyauterie en PEHD PN 16 :  ø 50</t>
  </si>
  <si>
    <t>Tuyauterie en PEHD PN 16 :  ø 63</t>
  </si>
  <si>
    <t>Tuyauterie en PPR ø14/20</t>
  </si>
  <si>
    <t>Tuyauterie en PPR ø18/25</t>
  </si>
  <si>
    <t>Tuyauterie en PPR ø23,2/32</t>
  </si>
  <si>
    <t>Tuyauterie en PPR ø29/40</t>
  </si>
  <si>
    <t>Tuyauterie en PPR ø 45,6/63</t>
  </si>
  <si>
    <t>Robinet et vanne d'arrêt tous diamètres</t>
  </si>
  <si>
    <t>Vanne d'arrêt avec regard</t>
  </si>
  <si>
    <t xml:space="preserve">Anti-bélier  </t>
  </si>
  <si>
    <t>Purgeur d'air</t>
  </si>
  <si>
    <t>Chauffe-eau électrique capacite de 15l a 30l</t>
  </si>
  <si>
    <t xml:space="preserve">ISOLATION ACOUSTIQUE </t>
  </si>
  <si>
    <t>PORTE METALLIQUE GRILLAGEE A UN VANTAIL OU DEUX VANTAUX OUVRANTE A LA FRANCAISE</t>
  </si>
  <si>
    <t>ARROSAGE AUTOMATIQUE</t>
  </si>
  <si>
    <t xml:space="preserve">Siphon de sol en inox </t>
  </si>
  <si>
    <t>Ensemble sanitaire pour PMR</t>
  </si>
  <si>
    <t>Split système mural de puissance 2,8 KW</t>
  </si>
  <si>
    <t xml:space="preserve">Borne wifi </t>
  </si>
  <si>
    <t xml:space="preserve">MONITEUR COULEUR LED 43" </t>
  </si>
  <si>
    <t>Onduleur 40 KVA triphasé 15min</t>
  </si>
  <si>
    <t>ENREGISTREUR VIDEO IP (NVR) POUR PLUS DE 32 CANAUX</t>
  </si>
  <si>
    <t>Extincteur a poudre CO 2,5 KG</t>
  </si>
  <si>
    <t xml:space="preserve">Bouche d'extraction VMC autoréglable 30 - 90 m3/h </t>
  </si>
  <si>
    <t xml:space="preserve">Ventilateur de gaine 60-120 m3/h y/c alimention et commande </t>
  </si>
  <si>
    <t xml:space="preserve">Ventilateur de gaine 300 m3/h y/c alimention et commande </t>
  </si>
  <si>
    <t>Poste transformateur 160 KVA</t>
  </si>
  <si>
    <t>CÂBLE U 1000 RO 2 V de 4x120 mm²+T</t>
  </si>
  <si>
    <t>COMPLEXE D’ETANCHEITE EN BICOUCHE AUTO PROTEGE SUR TERRASSE</t>
  </si>
  <si>
    <t xml:space="preserve">TRAITEMENT DES JOINTS HORIZONTAUX ET VERTICAUX </t>
  </si>
  <si>
    <t>Unités Intérieures mural VRV</t>
  </si>
  <si>
    <t>ALIMENTATION DIVERSE EN CÂBLE 3x4 a 3x6 mm²</t>
  </si>
  <si>
    <t xml:space="preserve">ALIMENTATION DIVERSE EN CÂBLE 5x4 a 5x6 mm² </t>
  </si>
  <si>
    <r>
      <t>Porte balayette murale</t>
    </r>
    <r>
      <rPr>
        <sz val="11"/>
        <rFont val="Times New Roman"/>
        <family val="1"/>
      </rPr>
      <t xml:space="preserve"> </t>
    </r>
  </si>
  <si>
    <t>PLANCHER HOURDIS  DE 16+4cm</t>
  </si>
  <si>
    <t>PLANCHER HOURDIS  DE 25+5cm JUMELE</t>
  </si>
  <si>
    <t>PLANCHER HOURDIS  20+5 à 7cm</t>
  </si>
  <si>
    <t>SIMPLE CLOISON EN BRIQUES CREUSE  10cm (8Trous)</t>
  </si>
  <si>
    <t>SIMPLE CLOISON EN BRIQUES CREUSE DE 15cm (12Trous)</t>
  </si>
  <si>
    <t>SIMPLE CLOISON EN AGGLOT DE 20cm</t>
  </si>
  <si>
    <t>DOUBLE CLOISON EN BRIQUES CREUSE DE 25CM (CLOISON DE 8Trous  ET 8Trous AVEC LAME D’AIRE)</t>
  </si>
  <si>
    <t>Unités Intérieures Gainable VRV</t>
  </si>
  <si>
    <t xml:space="preserve">Unités Intérieures gainable  PF.= 3,52 a 4,5 KW   </t>
  </si>
  <si>
    <t xml:space="preserve">Unités Intérieures gainable  PF.= 2,8 KW   </t>
  </si>
  <si>
    <t xml:space="preserve">Unités Intérieures mural PF.= 7,03 KW   </t>
  </si>
  <si>
    <t xml:space="preserve">Unités Intérieures mural  PF.= 5,28 KW   </t>
  </si>
  <si>
    <t>SPLIT SYSTÈME MURAL FROID SEUL</t>
  </si>
  <si>
    <t>La mise à la terre du bâtiment</t>
  </si>
  <si>
    <t>Déclencheur manuel yc câblage</t>
  </si>
  <si>
    <t xml:space="preserve">Indicateur d'action yc câblage </t>
  </si>
  <si>
    <t xml:space="preserve">REVÊTEMENT SOL EN CARREAUX COMPACTO 60X60 Y/C PLINTHES </t>
  </si>
  <si>
    <t>REVETEMENT EN MARBRE TIFLET POUR TABLETTE DE VASQUE ET PAILLASSE</t>
  </si>
  <si>
    <t>REVETEMENT SOL EN MARBRE LOCAL GRIS DE TIFLET Y COMPRIS PLINTHES DE 7 CM</t>
  </si>
  <si>
    <t>REVÊTEMENT SOL EN MARBRE GRIS DE TIFLET POUR MARCHES ET CONTRE MARCHES D'ESCALIERS Y COMPRIS PLINTHES DE 7 CM</t>
  </si>
  <si>
    <t>PLUS-VALUE POUR BETON CIRE Y COMPRIS PEINTURE  EPOXY</t>
  </si>
  <si>
    <t>COUVRE JOINT VERTICAL OU HORIZONTAL COUPE FEU</t>
  </si>
  <si>
    <t xml:space="preserve">REVETEMENT EN MARBRE GRIS DE TIFLET POUR SEUIL DE PORTE </t>
  </si>
  <si>
    <t>REVÊTEMENT MUR EN CARREAUX COMPACTO   60cm X 30cm</t>
  </si>
  <si>
    <t>CHASSIS EN ALUMINIUM A SOUFLET</t>
  </si>
  <si>
    <t xml:space="preserve">PORTE ISOPLANE A JOINTS A UN OU DEUX VANTAUX OUVRANTS A LA FRANCAISE </t>
  </si>
  <si>
    <t xml:space="preserve">PORTE SECTIONELLE MOTORISE + PORTE OUVRANTE A LA FRANCAISE </t>
  </si>
  <si>
    <t>MAIN COURANTE EN INOX</t>
  </si>
  <si>
    <t xml:space="preserve">REVETEMENT EN PAVES AUTOBLOQUANTS DE 6CM </t>
  </si>
  <si>
    <t>GRILLAGE PÉRIPHÉRIQUE DE TERRAINS DE SPORTS DE 2,00M DE HAUTEUR</t>
  </si>
  <si>
    <t>TERRAINS DE SPORT EN DALLAGE BETON LISSE TEINTE DANS LA MASSE OU PEINT EN EPOXY</t>
  </si>
  <si>
    <t>ENROBE BITUMINEUX</t>
  </si>
  <si>
    <t>Sonorisation Amphithéâtre</t>
  </si>
  <si>
    <t>Enceinte Colonne LINE ARRAY Noire</t>
  </si>
  <si>
    <t xml:space="preserve">Amplificateur </t>
  </si>
  <si>
    <t xml:space="preserve">Table de mixage </t>
  </si>
  <si>
    <t xml:space="preserve">Microphones baladeurs </t>
  </si>
  <si>
    <t>Centrale de sonorisation</t>
  </si>
  <si>
    <t xml:space="preserve">Pupitres filaires </t>
  </si>
  <si>
    <t>Unité de traitement des signaux, de contrôle et d’alimentation</t>
  </si>
  <si>
    <t xml:space="preserve">Ecran de projection  2,5x2,5  motorise </t>
  </si>
  <si>
    <t xml:space="preserve">Ecran de projection  4x3  motorise </t>
  </si>
  <si>
    <t>Unités Intérieures CASSETTE VRV</t>
  </si>
  <si>
    <t xml:space="preserve">Unités Intérieures CASSETTE PF.= 12 KW   </t>
  </si>
  <si>
    <t>BORDURE DE TROTTOIR T2</t>
  </si>
  <si>
    <t>Salle reunion et e-learning et salle de cours</t>
  </si>
  <si>
    <t>Caisson d'air neuf - Débit : de 1000 à 2000 m3/h</t>
  </si>
  <si>
    <t>CLIMATISATION SYSTÈME DRV / VRV</t>
  </si>
  <si>
    <t>Lot 700-800</t>
  </si>
  <si>
    <t>Lot 1300</t>
  </si>
  <si>
    <t>Lot 1200</t>
  </si>
  <si>
    <t>Lot 1100</t>
  </si>
  <si>
    <t>Lot 1000</t>
  </si>
  <si>
    <t>Lot 900</t>
  </si>
  <si>
    <t>Lot 600</t>
  </si>
  <si>
    <t>Lot 500</t>
  </si>
  <si>
    <t>Lot 400</t>
  </si>
  <si>
    <t>Lot 300</t>
  </si>
  <si>
    <t>Lot 200</t>
  </si>
  <si>
    <t>Lot 100</t>
  </si>
  <si>
    <t xml:space="preserve">OMBRIERE TYPE 1 EN CHARPENTE METALIQUE </t>
  </si>
  <si>
    <t xml:space="preserve">OMBRIERE TYPE 2 EN CHARPENTE METALIQUE </t>
  </si>
  <si>
    <t>TERRASSEMENT EN MASSE, FOUILLES EN PUITS, RIGOLES OU EN TRANCHEES DANS TOUT TERRAIN Y COMPRIS ROCHEUX</t>
  </si>
  <si>
    <t>FORME EN BETON DE 15cm YC ACIER ET SUPPORT EN TVC</t>
  </si>
  <si>
    <t>FORME EN BETON DE 13cm YC ACIER ET SUPPORT EN TVC</t>
  </si>
  <si>
    <t>HABILLAGE EXTERIEUR DE FACADES EN PANNEAUX ALUMINIUM COMPOSITE</t>
  </si>
  <si>
    <t>FAUX PLAFOND EN BA13 Y COMPRIS JOINT CREUX</t>
  </si>
  <si>
    <t>FAUX PLAFOND MODULAIRES  ACOUSTIQUE</t>
  </si>
  <si>
    <t>REMBLAI D'APPORT EN TOUT-VENANT</t>
  </si>
  <si>
    <t>APPUIS DES FENETRES EN BETON ARME  / ENCADREMENT DES FENETRES EN BETON ARME</t>
  </si>
  <si>
    <t>DOUBLE CLOISON EN BRIQUES CREUSE DE 30CM ou 35CM (CLOISON DE 8Trous ET 12Trous AVEC LAME D’AIRE DE 5 CM)</t>
  </si>
  <si>
    <t>COURONNEMENT D'ACROTERE Y/C MOULURE AVEC LARMIER</t>
  </si>
  <si>
    <t>FENETRES OU PORTE FENETRE EN ALUMINIUM COULISSANTES</t>
  </si>
  <si>
    <t>FAUX PLAFOND EN STAFF LISSE Y COMPRIS JOINT CREUX ET CORNICHE</t>
  </si>
  <si>
    <t>FENETRES EN ALUMINIUM AVEC PARTIES FIXES ET PARTIES A SOUFLET OU A L’ITALIENNE OU OSCILOBATENTE</t>
  </si>
  <si>
    <t>Tuyauterie en PEHD PN 16 :  Ø 20 et Ø 25</t>
  </si>
  <si>
    <t xml:space="preserve">Système d'arrosage automatique a 8 commande avec les électrovanes </t>
  </si>
  <si>
    <t>Tuyauterie PEHD avec asperseurs réglables</t>
  </si>
  <si>
    <t>Flexible calorifuge de climatisation DN 200 à 250</t>
  </si>
  <si>
    <t xml:space="preserve">Petite tranchée pour eclairage exterieur en fond de fouilles pour terrain de toute nature y/c tubes </t>
  </si>
  <si>
    <t>Tableau électrique Etage Structures communes TP E SC</t>
  </si>
  <si>
    <t>Tableau électrique Ondulé Etage administration TPO  E ADM</t>
  </si>
  <si>
    <t>Tableau électrique Ondulé Etages salle Classe  TPO E1/2 SAL</t>
  </si>
  <si>
    <t>Tableau électrique Ondulé Général Structures communes TPO R SC</t>
  </si>
  <si>
    <t>Tableau électrique Ondulé Etage Structures communes TPO E SC</t>
  </si>
  <si>
    <t>Tableau électrique Ondulé Général administration TPO  R ADM</t>
  </si>
  <si>
    <t>Tableau électrique Ondulé Général  Salle classe  TPO R SAL</t>
  </si>
  <si>
    <t xml:space="preserve">Tableau électrique général Administration TP R ADM </t>
  </si>
  <si>
    <t>Tableau électrique général  Structures communes TP R SC</t>
  </si>
  <si>
    <t>Tableau électrique général  Salle classe  TP R SAL</t>
  </si>
  <si>
    <t>Foyer lumineux simple allumage étanche</t>
  </si>
  <si>
    <t>Boite au sol a 8 modules equipé ( 2 PC normal + 2 PC  ondulée +2 PC RJ45+ HDMI )</t>
  </si>
  <si>
    <t>Boite au sol a 6 modules equipé ( 2 PC normal + 2 PC  ondulée +2 PC RJ45 )</t>
  </si>
  <si>
    <t>Détecteurs inéligant Optique et Thermo-vélocimétrique adressable y compris câble</t>
  </si>
  <si>
    <t>WASHINGTONIA FILIFERA  S 400</t>
  </si>
  <si>
    <t>WASHINGTONIA FILIFERA  S 150</t>
  </si>
  <si>
    <t>BORDEREAU DES PRIX-DETAIL ESTIMATIF RELATIF AUX TRAVAUX DE CONSTRUCTION DE L'INSTITUT SPECIALISE  DANS LES METIERS DE L’ELECTRICITE, L’ELECTRONIQUE ET LES ENERGIES RENOUVELABLES (ISMEEER) - COMMUNE DE MOHAMMEDIA.</t>
  </si>
  <si>
    <t>UNITE DE MESURE</t>
  </si>
  <si>
    <t xml:space="preserve">TOTAL EN CHIFFRES </t>
  </si>
  <si>
    <t>Prix unitaires …..(1) (hors TVA)en chiffres</t>
  </si>
  <si>
    <t>N° DU PRIX</t>
  </si>
  <si>
    <t>5=3x4</t>
  </si>
  <si>
    <t>RECAPITILATIF GENERAL</t>
  </si>
  <si>
    <t xml:space="preserve">Fait à….....................…..., le……......................... </t>
  </si>
  <si>
    <t>Signature et cachet du concurrent</t>
  </si>
  <si>
    <t>(1) Le concurrent doit préciser le libellé de la monnaie conformément au règlement de consultation.</t>
  </si>
  <si>
    <t>FOURNITURE ET POSE DES GARGOUILLES EN PLOMB ET CRAPAUDINES</t>
  </si>
  <si>
    <t>Tableaux électriques service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</si>
</sst>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_-* #,##0.00_-;\-* #,##0.00_-;_-* &quot;-&quot;??_-;_-@_-"/>
    <numFmt numFmtId="165" formatCode="_(* #,##0.00_);_(* \(#,##0.00\);_(* &quot;-&quot;??_);_(@_)"/>
    <numFmt numFmtId="166" formatCode="_-* #.##0.00\ _€_-;\-* #.##0.00\ _€_-;_-* &quot;-&quot;??\ _€_-;_-@_-"/>
    <numFmt numFmtId="167" formatCode="#,##0.00\ [$€];[Red]\-#,##0.00\ [$€]"/>
  </numFmts>
  <fonts count="3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1"/>
      <color rgb="FF002060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sz val="11"/>
      <name val="Calibri"/>
      <family val="2"/>
    </font>
    <font>
      <sz val="11"/>
      <name val="Aptos Narrow"/>
      <family val="2"/>
      <scheme val="minor"/>
    </font>
    <font>
      <sz val="8"/>
      <name val="Aptos Narrow"/>
      <family val="2"/>
      <scheme val="minor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1"/>
      <name val="Book Antiqua"/>
      <family val="1"/>
    </font>
    <font>
      <sz val="11"/>
      <color rgb="FF9C0006"/>
      <name val="Aptos Narrow"/>
      <family val="2"/>
      <scheme val="minor"/>
    </font>
    <font>
      <sz val="9"/>
      <color indexed="8"/>
      <name val="Geneva"/>
      <charset val="134"/>
    </font>
    <font>
      <sz val="12"/>
      <name val="Times New Roman"/>
      <family val="1"/>
    </font>
    <font>
      <sz val="9"/>
      <color indexed="8"/>
      <name val="Geneva"/>
    </font>
    <font>
      <sz val="10"/>
      <name val="MS Sans Serif"/>
      <family val="2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b/>
      <sz val="10"/>
      <color theme="1"/>
      <name val="Times New Roman"/>
      <family val="1"/>
    </font>
    <font>
      <b/>
      <sz val="10"/>
      <color theme="3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6"/>
      <name val="Times New Roman"/>
      <family val="1"/>
    </font>
    <font>
      <sz val="11"/>
      <color rgb="FF9C0006"/>
      <name val="Times New Roman"/>
      <family val="1"/>
    </font>
    <font>
      <sz val="10"/>
      <name val="Arial"/>
      <family val="2"/>
      <charset val="1"/>
    </font>
    <font>
      <sz val="10"/>
      <name val="Geneva"/>
      <family val="2"/>
    </font>
    <font>
      <sz val="11"/>
      <color rgb="FF000000"/>
      <name val="Calibri"/>
      <family val="2"/>
      <charset val="204"/>
    </font>
    <font>
      <b/>
      <sz val="11"/>
      <color theme="1"/>
      <name val="Aptos Narrow"/>
      <family val="2"/>
      <scheme val="minor"/>
    </font>
    <font>
      <b/>
      <sz val="10"/>
      <name val="Arial"/>
      <family val="2"/>
    </font>
    <font>
      <b/>
      <sz val="14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6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0" fillId="0" borderId="0"/>
    <xf numFmtId="0" fontId="1" fillId="0" borderId="0"/>
    <xf numFmtId="0" fontId="11" fillId="0" borderId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8" borderId="0" applyNumberFormat="0" applyBorder="0" applyAlignment="0" applyProtection="0"/>
    <xf numFmtId="0" fontId="13" fillId="0" borderId="0"/>
    <xf numFmtId="4" fontId="13" fillId="0" borderId="0" applyFont="0" applyFill="0" applyBorder="0" applyAlignment="0" applyProtection="0"/>
    <xf numFmtId="4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15" fillId="0" borderId="0"/>
    <xf numFmtId="4" fontId="15" fillId="0" borderId="0" applyFont="0" applyFill="0" applyBorder="0" applyAlignment="0" applyProtection="0"/>
    <xf numFmtId="0" fontId="13" fillId="0" borderId="0"/>
    <xf numFmtId="4" fontId="13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6" fillId="0" borderId="0"/>
    <xf numFmtId="0" fontId="1" fillId="0" borderId="0"/>
    <xf numFmtId="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  <xf numFmtId="40" fontId="27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" fontId="27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1" fillId="0" borderId="0"/>
    <xf numFmtId="0" fontId="28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7" fillId="0" borderId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164" fontId="1" fillId="0" borderId="0" applyFont="0" applyFill="0" applyBorder="0" applyAlignment="0" applyProtection="0"/>
    <xf numFmtId="0" fontId="6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4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0">
    <xf numFmtId="0" fontId="0" fillId="0" borderId="0" xfId="0"/>
    <xf numFmtId="0" fontId="4" fillId="0" borderId="0" xfId="0" applyFont="1"/>
    <xf numFmtId="43" fontId="5" fillId="0" borderId="11" xfId="1" applyFont="1" applyFill="1" applyBorder="1" applyAlignment="1">
      <alignment horizontal="center" vertical="center"/>
    </xf>
    <xf numFmtId="0" fontId="7" fillId="0" borderId="0" xfId="0" applyFont="1"/>
    <xf numFmtId="0" fontId="9" fillId="0" borderId="11" xfId="0" applyFont="1" applyBorder="1" applyAlignment="1">
      <alignment vertical="center" wrapText="1"/>
    </xf>
    <xf numFmtId="43" fontId="5" fillId="7" borderId="11" xfId="1" applyFont="1" applyFill="1" applyBorder="1" applyAlignment="1">
      <alignment horizontal="center" vertical="center"/>
    </xf>
    <xf numFmtId="43" fontId="5" fillId="5" borderId="11" xfId="1" applyFont="1" applyFill="1" applyBorder="1" applyAlignment="1">
      <alignment horizontal="center" vertical="center"/>
    </xf>
    <xf numFmtId="43" fontId="4" fillId="0" borderId="0" xfId="1" applyFont="1"/>
    <xf numFmtId="43" fontId="5" fillId="0" borderId="12" xfId="1" applyFont="1" applyFill="1" applyBorder="1" applyAlignment="1">
      <alignment horizontal="center" vertical="center"/>
    </xf>
    <xf numFmtId="43" fontId="5" fillId="4" borderId="13" xfId="1" applyFont="1" applyFill="1" applyBorder="1" applyAlignment="1">
      <alignment vertical="center" wrapText="1"/>
    </xf>
    <xf numFmtId="43" fontId="5" fillId="4" borderId="11" xfId="1" applyFont="1" applyFill="1" applyBorder="1" applyAlignment="1">
      <alignment vertical="center" wrapText="1"/>
    </xf>
    <xf numFmtId="43" fontId="5" fillId="4" borderId="12" xfId="1" applyFont="1" applyFill="1" applyBorder="1" applyAlignment="1">
      <alignment vertical="center" wrapText="1"/>
    </xf>
    <xf numFmtId="0" fontId="5" fillId="0" borderId="13" xfId="2" applyFont="1" applyBorder="1" applyAlignment="1">
      <alignment horizontal="center" vertical="center" wrapText="1"/>
    </xf>
    <xf numFmtId="2" fontId="5" fillId="2" borderId="13" xfId="3" applyNumberFormat="1" applyFont="1" applyFill="1" applyBorder="1" applyAlignment="1">
      <alignment horizontal="left" vertical="center"/>
    </xf>
    <xf numFmtId="2" fontId="5" fillId="2" borderId="11" xfId="3" applyNumberFormat="1" applyFont="1" applyFill="1" applyBorder="1" applyAlignment="1">
      <alignment horizontal="left" vertical="center"/>
    </xf>
    <xf numFmtId="43" fontId="5" fillId="2" borderId="11" xfId="1" applyFont="1" applyFill="1" applyBorder="1" applyAlignment="1">
      <alignment horizontal="center" vertical="center"/>
    </xf>
    <xf numFmtId="43" fontId="5" fillId="2" borderId="12" xfId="1" applyFont="1" applyFill="1" applyBorder="1" applyAlignment="1">
      <alignment horizontal="center" vertical="center"/>
    </xf>
    <xf numFmtId="0" fontId="20" fillId="0" borderId="11" xfId="1" applyNumberFormat="1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vertical="center" wrapText="1"/>
    </xf>
    <xf numFmtId="43" fontId="5" fillId="7" borderId="12" xfId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left" vertical="center" wrapText="1"/>
    </xf>
    <xf numFmtId="0" fontId="5" fillId="0" borderId="11" xfId="3" applyFont="1" applyBorder="1" applyAlignment="1">
      <alignment horizontal="center" vertical="center"/>
    </xf>
    <xf numFmtId="0" fontId="23" fillId="0" borderId="0" xfId="0" applyFont="1"/>
    <xf numFmtId="43" fontId="23" fillId="0" borderId="0" xfId="1" applyFont="1"/>
    <xf numFmtId="0" fontId="18" fillId="0" borderId="0" xfId="0" applyFont="1" applyAlignment="1">
      <alignment vertical="center" wrapText="1"/>
    </xf>
    <xf numFmtId="43" fontId="3" fillId="0" borderId="6" xfId="1" applyFont="1" applyFill="1" applyBorder="1" applyAlignment="1">
      <alignment horizontal="center" vertical="center" wrapText="1"/>
    </xf>
    <xf numFmtId="43" fontId="5" fillId="0" borderId="6" xfId="1" applyFont="1" applyFill="1" applyBorder="1" applyAlignment="1">
      <alignment horizontal="center" vertical="center" wrapText="1"/>
    </xf>
    <xf numFmtId="43" fontId="5" fillId="0" borderId="7" xfId="1" applyFont="1" applyFill="1" applyBorder="1" applyAlignment="1">
      <alignment horizontal="center" vertical="center" wrapText="1"/>
    </xf>
    <xf numFmtId="43" fontId="5" fillId="3" borderId="8" xfId="1" applyFont="1" applyFill="1" applyBorder="1" applyAlignment="1">
      <alignment vertical="center"/>
    </xf>
    <xf numFmtId="43" fontId="5" fillId="3" borderId="9" xfId="1" applyFont="1" applyFill="1" applyBorder="1" applyAlignment="1">
      <alignment vertical="center" wrapText="1"/>
    </xf>
    <xf numFmtId="43" fontId="19" fillId="3" borderId="9" xfId="1" applyFont="1" applyFill="1" applyBorder="1" applyAlignment="1">
      <alignment horizontal="center" vertical="center" wrapText="1"/>
    </xf>
    <xf numFmtId="43" fontId="5" fillId="3" borderId="9" xfId="1" applyFont="1" applyFill="1" applyBorder="1" applyAlignment="1">
      <alignment horizontal="center" vertical="center" wrapText="1"/>
    </xf>
    <xf numFmtId="43" fontId="5" fillId="3" borderId="10" xfId="1" applyFont="1" applyFill="1" applyBorder="1" applyAlignment="1">
      <alignment vertical="center" wrapText="1"/>
    </xf>
    <xf numFmtId="0" fontId="5" fillId="0" borderId="11" xfId="1" applyNumberFormat="1" applyFont="1" applyFill="1" applyBorder="1" applyAlignment="1">
      <alignment horizontal="center" vertical="center"/>
    </xf>
    <xf numFmtId="0" fontId="5" fillId="7" borderId="13" xfId="2" applyFont="1" applyFill="1" applyBorder="1" applyAlignment="1">
      <alignment horizontal="center" vertical="center" wrapText="1"/>
    </xf>
    <xf numFmtId="0" fontId="5" fillId="7" borderId="11" xfId="1" applyNumberFormat="1" applyFont="1" applyFill="1" applyBorder="1" applyAlignment="1">
      <alignment horizontal="center" vertical="center"/>
    </xf>
    <xf numFmtId="43" fontId="5" fillId="4" borderId="11" xfId="1" applyFont="1" applyFill="1" applyBorder="1" applyAlignment="1">
      <alignment horizontal="center" vertical="center" wrapText="1"/>
    </xf>
    <xf numFmtId="43" fontId="5" fillId="5" borderId="12" xfId="1" applyFont="1" applyFill="1" applyBorder="1" applyAlignment="1">
      <alignment horizontal="center" vertical="center"/>
    </xf>
    <xf numFmtId="0" fontId="23" fillId="0" borderId="11" xfId="30" applyFont="1" applyFill="1" applyBorder="1" applyAlignment="1">
      <alignment vertical="center" wrapText="1"/>
    </xf>
    <xf numFmtId="43" fontId="23" fillId="0" borderId="0" xfId="0" applyNumberFormat="1" applyFont="1"/>
    <xf numFmtId="0" fontId="5" fillId="0" borderId="11" xfId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9" fillId="0" borderId="34" xfId="0" applyFont="1" applyBorder="1" applyAlignment="1">
      <alignment vertical="center" wrapText="1"/>
    </xf>
    <xf numFmtId="43" fontId="5" fillId="0" borderId="34" xfId="1" applyFont="1" applyFill="1" applyBorder="1" applyAlignment="1">
      <alignment horizontal="center" vertical="center"/>
    </xf>
    <xf numFmtId="43" fontId="5" fillId="0" borderId="35" xfId="1" applyFont="1" applyFill="1" applyBorder="1" applyAlignment="1">
      <alignment horizontal="center" vertical="center"/>
    </xf>
    <xf numFmtId="43" fontId="5" fillId="3" borderId="6" xfId="1" applyFont="1" applyFill="1" applyBorder="1" applyAlignment="1">
      <alignment vertical="center" wrapText="1"/>
    </xf>
    <xf numFmtId="43" fontId="5" fillId="3" borderId="6" xfId="1" applyFont="1" applyFill="1" applyBorder="1" applyAlignment="1">
      <alignment horizontal="center" vertical="center" wrapText="1"/>
    </xf>
    <xf numFmtId="43" fontId="5" fillId="3" borderId="7" xfId="1" applyFont="1" applyFill="1" applyBorder="1" applyAlignment="1">
      <alignment vertical="center" wrapText="1"/>
    </xf>
    <xf numFmtId="43" fontId="5" fillId="0" borderId="11" xfId="1" applyFont="1" applyFill="1" applyBorder="1" applyAlignment="1">
      <alignment horizontal="center" vertical="center" wrapText="1"/>
    </xf>
    <xf numFmtId="43" fontId="5" fillId="2" borderId="12" xfId="3" applyNumberFormat="1" applyFont="1" applyFill="1" applyBorder="1" applyAlignment="1">
      <alignment horizontal="left" vertical="center"/>
    </xf>
    <xf numFmtId="43" fontId="5" fillId="0" borderId="33" xfId="1" applyFont="1" applyFill="1" applyBorder="1" applyAlignment="1">
      <alignment horizontal="center" vertical="center"/>
    </xf>
    <xf numFmtId="43" fontId="23" fillId="0" borderId="0" xfId="1" applyFont="1" applyFill="1"/>
    <xf numFmtId="0" fontId="21" fillId="0" borderId="11" xfId="30" applyNumberFormat="1" applyFont="1" applyFill="1" applyBorder="1" applyAlignment="1">
      <alignment horizontal="center" vertical="center"/>
    </xf>
    <xf numFmtId="0" fontId="23" fillId="0" borderId="24" xfId="30" applyFont="1" applyFill="1" applyBorder="1" applyAlignment="1">
      <alignment horizontal="center" vertical="center" wrapText="1"/>
    </xf>
    <xf numFmtId="0" fontId="23" fillId="0" borderId="0" xfId="30" applyFont="1" applyFill="1" applyBorder="1" applyAlignment="1">
      <alignment horizontal="center" vertical="center" wrapText="1"/>
    </xf>
    <xf numFmtId="43" fontId="18" fillId="0" borderId="16" xfId="0" applyNumberFormat="1" applyFont="1" applyBorder="1" applyAlignment="1">
      <alignment horizontal="center" vertical="center"/>
    </xf>
    <xf numFmtId="9" fontId="23" fillId="0" borderId="0" xfId="29" applyFont="1"/>
    <xf numFmtId="43" fontId="18" fillId="0" borderId="20" xfId="0" applyNumberFormat="1" applyFont="1" applyBorder="1" applyAlignment="1">
      <alignment horizontal="center" vertical="center"/>
    </xf>
    <xf numFmtId="0" fontId="14" fillId="0" borderId="14" xfId="0" applyFont="1" applyBorder="1"/>
    <xf numFmtId="0" fontId="14" fillId="0" borderId="24" xfId="0" applyFont="1" applyBorder="1"/>
    <xf numFmtId="0" fontId="14" fillId="0" borderId="28" xfId="0" applyFont="1" applyBorder="1"/>
    <xf numFmtId="43" fontId="18" fillId="0" borderId="32" xfId="0" applyNumberFormat="1" applyFont="1" applyBorder="1" applyAlignment="1">
      <alignment horizontal="center" vertical="center"/>
    </xf>
    <xf numFmtId="0" fontId="5" fillId="0" borderId="34" xfId="1" applyNumberFormat="1" applyFont="1" applyFill="1" applyBorder="1" applyAlignment="1">
      <alignment horizontal="center" vertical="center"/>
    </xf>
    <xf numFmtId="0" fontId="5" fillId="7" borderId="11" xfId="1" applyNumberFormat="1" applyFont="1" applyFill="1" applyBorder="1" applyAlignment="1">
      <alignment horizontal="center" vertical="center" wrapText="1"/>
    </xf>
    <xf numFmtId="0" fontId="25" fillId="8" borderId="0" xfId="30" applyFont="1" applyBorder="1" applyAlignment="1">
      <alignment horizontal="center" vertical="center" wrapText="1"/>
    </xf>
    <xf numFmtId="0" fontId="23" fillId="0" borderId="11" xfId="0" applyFont="1" applyBorder="1" applyAlignment="1">
      <alignment horizontal="left" vertical="top" wrapText="1"/>
    </xf>
    <xf numFmtId="43" fontId="23" fillId="7" borderId="0" xfId="0" applyNumberFormat="1" applyFont="1" applyFill="1"/>
    <xf numFmtId="0" fontId="23" fillId="7" borderId="0" xfId="0" applyFont="1" applyFill="1"/>
    <xf numFmtId="43" fontId="23" fillId="7" borderId="0" xfId="1" applyFont="1" applyFill="1"/>
    <xf numFmtId="4" fontId="23" fillId="7" borderId="0" xfId="0" applyNumberFormat="1" applyFont="1" applyFill="1"/>
    <xf numFmtId="0" fontId="9" fillId="5" borderId="11" xfId="0" applyFont="1" applyFill="1" applyBorder="1" applyAlignment="1">
      <alignment vertical="center" wrapText="1"/>
    </xf>
    <xf numFmtId="0" fontId="5" fillId="5" borderId="11" xfId="1" applyNumberFormat="1" applyFont="1" applyFill="1" applyBorder="1" applyAlignment="1">
      <alignment horizontal="center" vertical="center" wrapText="1"/>
    </xf>
    <xf numFmtId="0" fontId="23" fillId="5" borderId="0" xfId="0" applyFont="1" applyFill="1"/>
    <xf numFmtId="43" fontId="23" fillId="5" borderId="0" xfId="1" applyFont="1" applyFill="1"/>
    <xf numFmtId="0" fontId="5" fillId="0" borderId="13" xfId="0" applyFont="1" applyBorder="1" applyAlignment="1">
      <alignment horizontal="center" vertical="center" wrapText="1"/>
    </xf>
    <xf numFmtId="43" fontId="9" fillId="0" borderId="12" xfId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43" fontId="23" fillId="0" borderId="0" xfId="29" applyNumberFormat="1" applyFont="1"/>
    <xf numFmtId="43" fontId="5" fillId="3" borderId="5" xfId="1" applyFont="1" applyFill="1" applyBorder="1" applyAlignment="1">
      <alignment horizontal="center" vertical="center" wrapText="1"/>
    </xf>
    <xf numFmtId="2" fontId="5" fillId="0" borderId="17" xfId="0" applyNumberFormat="1" applyFont="1" applyBorder="1"/>
    <xf numFmtId="2" fontId="5" fillId="0" borderId="18" xfId="0" applyNumberFormat="1" applyFont="1" applyBorder="1"/>
    <xf numFmtId="2" fontId="5" fillId="0" borderId="19" xfId="0" applyNumberFormat="1" applyFont="1" applyBorder="1"/>
    <xf numFmtId="0" fontId="9" fillId="0" borderId="34" xfId="0" applyFont="1" applyBorder="1" applyAlignment="1">
      <alignment vertical="center"/>
    </xf>
    <xf numFmtId="0" fontId="9" fillId="7" borderId="34" xfId="0" applyFont="1" applyFill="1" applyBorder="1" applyAlignment="1">
      <alignment vertical="center"/>
    </xf>
    <xf numFmtId="0" fontId="5" fillId="7" borderId="34" xfId="1" applyNumberFormat="1" applyFont="1" applyFill="1" applyBorder="1" applyAlignment="1">
      <alignment horizontal="center" vertical="center"/>
    </xf>
    <xf numFmtId="43" fontId="5" fillId="7" borderId="34" xfId="1" applyFont="1" applyFill="1" applyBorder="1" applyAlignment="1">
      <alignment horizontal="center" vertical="center"/>
    </xf>
    <xf numFmtId="43" fontId="23" fillId="6" borderId="0" xfId="29" applyNumberFormat="1" applyFont="1" applyFill="1"/>
    <xf numFmtId="0" fontId="5" fillId="0" borderId="1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43" fontId="4" fillId="0" borderId="0" xfId="1" applyFont="1" applyAlignment="1">
      <alignment vertical="center" wrapText="1"/>
    </xf>
    <xf numFmtId="0" fontId="4" fillId="0" borderId="0" xfId="0" applyFont="1" applyAlignment="1">
      <alignment wrapText="1"/>
    </xf>
    <xf numFmtId="43" fontId="4" fillId="0" borderId="0" xfId="1" applyFont="1" applyAlignment="1">
      <alignment wrapText="1"/>
    </xf>
    <xf numFmtId="43" fontId="5" fillId="3" borderId="8" xfId="1" applyFont="1" applyFill="1" applyBorder="1" applyAlignment="1">
      <alignment vertical="center" wrapText="1"/>
    </xf>
    <xf numFmtId="4" fontId="4" fillId="0" borderId="0" xfId="0" applyNumberFormat="1" applyFont="1" applyAlignment="1">
      <alignment wrapText="1"/>
    </xf>
    <xf numFmtId="49" fontId="5" fillId="0" borderId="5" xfId="0" applyNumberFormat="1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1" fillId="0" borderId="36" xfId="1" applyNumberFormat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2" fontId="5" fillId="0" borderId="6" xfId="1" applyNumberFormat="1" applyFont="1" applyFill="1" applyBorder="1" applyAlignment="1">
      <alignment horizontal="right" vertical="center" wrapText="1"/>
    </xf>
    <xf numFmtId="2" fontId="5" fillId="3" borderId="9" xfId="1" applyNumberFormat="1" applyFont="1" applyFill="1" applyBorder="1" applyAlignment="1">
      <alignment horizontal="right" vertical="center" wrapText="1"/>
    </xf>
    <xf numFmtId="2" fontId="5" fillId="0" borderId="11" xfId="1" applyNumberFormat="1" applyFont="1" applyFill="1" applyBorder="1" applyAlignment="1">
      <alignment horizontal="right" vertical="center"/>
    </xf>
    <xf numFmtId="2" fontId="5" fillId="4" borderId="11" xfId="1" applyNumberFormat="1" applyFont="1" applyFill="1" applyBorder="1" applyAlignment="1">
      <alignment horizontal="right" vertical="center" wrapText="1"/>
    </xf>
    <xf numFmtId="2" fontId="5" fillId="7" borderId="11" xfId="1" applyNumberFormat="1" applyFont="1" applyFill="1" applyBorder="1" applyAlignment="1">
      <alignment horizontal="right" vertical="center"/>
    </xf>
    <xf numFmtId="2" fontId="5" fillId="7" borderId="34" xfId="1" applyNumberFormat="1" applyFont="1" applyFill="1" applyBorder="1" applyAlignment="1">
      <alignment horizontal="right" vertical="center"/>
    </xf>
    <xf numFmtId="2" fontId="5" fillId="0" borderId="34" xfId="1" applyNumberFormat="1" applyFont="1" applyFill="1" applyBorder="1" applyAlignment="1">
      <alignment horizontal="right" vertical="center"/>
    </xf>
    <xf numFmtId="2" fontId="5" fillId="2" borderId="11" xfId="1" applyNumberFormat="1" applyFont="1" applyFill="1" applyBorder="1" applyAlignment="1">
      <alignment horizontal="right" vertical="center"/>
    </xf>
    <xf numFmtId="2" fontId="5" fillId="7" borderId="11" xfId="1" applyNumberFormat="1" applyFont="1" applyFill="1" applyBorder="1" applyAlignment="1">
      <alignment horizontal="right" vertical="center" wrapText="1"/>
    </xf>
    <xf numFmtId="2" fontId="5" fillId="3" borderId="6" xfId="1" applyNumberFormat="1" applyFont="1" applyFill="1" applyBorder="1" applyAlignment="1">
      <alignment horizontal="right" vertical="center" wrapText="1"/>
    </xf>
    <xf numFmtId="2" fontId="5" fillId="2" borderId="11" xfId="3" applyNumberFormat="1" applyFont="1" applyFill="1" applyBorder="1" applyAlignment="1">
      <alignment horizontal="right" vertical="center"/>
    </xf>
    <xf numFmtId="2" fontId="5" fillId="0" borderId="11" xfId="1" applyNumberFormat="1" applyFont="1" applyFill="1" applyBorder="1" applyAlignment="1">
      <alignment horizontal="right" vertical="center" wrapText="1"/>
    </xf>
    <xf numFmtId="2" fontId="5" fillId="0" borderId="18" xfId="0" applyNumberFormat="1" applyFont="1" applyBorder="1" applyAlignment="1">
      <alignment horizontal="right"/>
    </xf>
    <xf numFmtId="2" fontId="21" fillId="0" borderId="0" xfId="1" applyNumberFormat="1" applyFont="1" applyAlignment="1">
      <alignment horizontal="right"/>
    </xf>
    <xf numFmtId="0" fontId="5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30" fillId="0" borderId="0" xfId="0" applyFont="1" applyProtection="1">
      <protection locked="0"/>
    </xf>
    <xf numFmtId="3" fontId="29" fillId="0" borderId="0" xfId="0" applyNumberFormat="1" applyFont="1" applyProtection="1">
      <protection locked="0"/>
    </xf>
    <xf numFmtId="0" fontId="29" fillId="0" borderId="0" xfId="0" applyFont="1" applyProtection="1">
      <protection locked="0"/>
    </xf>
    <xf numFmtId="0" fontId="5" fillId="0" borderId="11" xfId="1" applyNumberFormat="1" applyFont="1" applyFill="1" applyBorder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23" fillId="8" borderId="24" xfId="30" applyFont="1" applyBorder="1" applyAlignment="1">
      <alignment horizontal="center" vertical="center" wrapText="1"/>
    </xf>
    <xf numFmtId="0" fontId="23" fillId="0" borderId="24" xfId="30" applyFont="1" applyFill="1" applyBorder="1" applyAlignment="1">
      <alignment horizontal="center" vertical="center" wrapText="1"/>
    </xf>
    <xf numFmtId="2" fontId="18" fillId="0" borderId="29" xfId="0" applyNumberFormat="1" applyFont="1" applyBorder="1" applyAlignment="1">
      <alignment horizontal="center" vertical="center"/>
    </xf>
    <xf numFmtId="2" fontId="18" fillId="0" borderId="30" xfId="0" applyNumberFormat="1" applyFont="1" applyBorder="1" applyAlignment="1">
      <alignment horizontal="center" vertical="center"/>
    </xf>
    <xf numFmtId="2" fontId="18" fillId="0" borderId="31" xfId="0" applyNumberFormat="1" applyFont="1" applyBorder="1" applyAlignment="1">
      <alignment horizontal="center" vertical="center"/>
    </xf>
    <xf numFmtId="2" fontId="18" fillId="0" borderId="25" xfId="0" applyNumberFormat="1" applyFont="1" applyBorder="1" applyAlignment="1">
      <alignment horizontal="center" vertical="center"/>
    </xf>
    <xf numFmtId="2" fontId="18" fillId="0" borderId="26" xfId="0" applyNumberFormat="1" applyFont="1" applyBorder="1" applyAlignment="1">
      <alignment horizontal="center" vertical="center"/>
    </xf>
    <xf numFmtId="2" fontId="18" fillId="0" borderId="27" xfId="0" applyNumberFormat="1" applyFont="1" applyBorder="1" applyAlignment="1">
      <alignment horizontal="center" vertical="center"/>
    </xf>
    <xf numFmtId="2" fontId="18" fillId="0" borderId="21" xfId="0" applyNumberFormat="1" applyFont="1" applyBorder="1" applyAlignment="1">
      <alignment horizontal="center"/>
    </xf>
    <xf numFmtId="2" fontId="18" fillId="0" borderId="22" xfId="0" applyNumberFormat="1" applyFont="1" applyBorder="1" applyAlignment="1">
      <alignment horizontal="center"/>
    </xf>
    <xf numFmtId="2" fontId="18" fillId="0" borderId="23" xfId="0" applyNumberFormat="1" applyFont="1" applyBorder="1" applyAlignment="1">
      <alignment horizontal="center"/>
    </xf>
    <xf numFmtId="0" fontId="31" fillId="0" borderId="2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</cellXfs>
  <cellStyles count="364">
    <cellStyle name="Comma 10" xfId="97"/>
    <cellStyle name="Comma 10 2" xfId="267"/>
    <cellStyle name="Comma 2" xfId="48"/>
    <cellStyle name="Comma 2 10" xfId="50"/>
    <cellStyle name="Comma 2 10 2" xfId="244"/>
    <cellStyle name="Comma 2 11" xfId="78"/>
    <cellStyle name="Comma 2 11 2" xfId="251"/>
    <cellStyle name="Comma 2 12" xfId="169"/>
    <cellStyle name="Comma 2 12 2" xfId="205"/>
    <cellStyle name="Comma 2 12 2 2" xfId="339"/>
    <cellStyle name="Comma 2 12 3" xfId="313"/>
    <cellStyle name="Comma 2 13" xfId="242"/>
    <cellStyle name="Comma 2 2" xfId="49"/>
    <cellStyle name="Comma 2 2 10" xfId="243"/>
    <cellStyle name="Comma 2 2 2" xfId="73"/>
    <cellStyle name="Comma 2 2 2 2" xfId="77"/>
    <cellStyle name="Comma 2 2 2 2 2" xfId="172"/>
    <cellStyle name="Comma 2 2 2 2 2 2" xfId="208"/>
    <cellStyle name="Comma 2 2 2 2 2 2 2" xfId="342"/>
    <cellStyle name="Comma 2 2 2 2 2 3" xfId="316"/>
    <cellStyle name="Comma 2 2 2 2 3" xfId="250"/>
    <cellStyle name="Comma 2 2 2 3" xfId="91"/>
    <cellStyle name="Comma 2 2 2 3 2" xfId="261"/>
    <cellStyle name="Comma 2 2 2 4" xfId="122"/>
    <cellStyle name="Comma 2 2 2 4 2" xfId="133"/>
    <cellStyle name="Comma 2 2 2 4 2 2" xfId="293"/>
    <cellStyle name="Comma 2 2 2 4 3" xfId="134"/>
    <cellStyle name="Comma 2 2 2 4 3 2" xfId="294"/>
    <cellStyle name="Comma 2 2 2 4 4" xfId="285"/>
    <cellStyle name="Comma 2 2 2 5" xfId="171"/>
    <cellStyle name="Comma 2 2 2 5 2" xfId="207"/>
    <cellStyle name="Comma 2 2 2 5 2 2" xfId="341"/>
    <cellStyle name="Comma 2 2 2 5 3" xfId="315"/>
    <cellStyle name="Comma 2 2 2 6" xfId="246"/>
    <cellStyle name="Comma 2 2 3" xfId="75"/>
    <cellStyle name="Comma 2 2 3 2" xfId="173"/>
    <cellStyle name="Comma 2 2 3 2 2" xfId="209"/>
    <cellStyle name="Comma 2 2 3 2 2 2" xfId="343"/>
    <cellStyle name="Comma 2 2 3 2 3" xfId="317"/>
    <cellStyle name="Comma 2 2 3 3" xfId="248"/>
    <cellStyle name="Comma 2 2 4" xfId="66"/>
    <cellStyle name="Comma 2 2 4 2" xfId="100"/>
    <cellStyle name="Comma 2 2 4 2 2" xfId="270"/>
    <cellStyle name="Comma 2 2 4 3" xfId="174"/>
    <cellStyle name="Comma 2 2 4 3 2" xfId="210"/>
    <cellStyle name="Comma 2 2 4 3 2 2" xfId="344"/>
    <cellStyle name="Comma 2 2 4 3 3" xfId="318"/>
    <cellStyle name="Comma 2 2 5" xfId="109"/>
    <cellStyle name="Comma 2 2 5 2" xfId="175"/>
    <cellStyle name="Comma 2 2 5 2 2" xfId="211"/>
    <cellStyle name="Comma 2 2 5 2 2 2" xfId="345"/>
    <cellStyle name="Comma 2 2 5 2 3" xfId="319"/>
    <cellStyle name="Comma 2 2 5 3" xfId="275"/>
    <cellStyle name="Comma 2 2 6" xfId="88"/>
    <cellStyle name="Comma 2 2 6 2" xfId="258"/>
    <cellStyle name="Comma 2 2 7" xfId="124"/>
    <cellStyle name="Comma 2 2 7 2" xfId="135"/>
    <cellStyle name="Comma 2 2 7 2 2" xfId="295"/>
    <cellStyle name="Comma 2 2 7 3" xfId="136"/>
    <cellStyle name="Comma 2 2 7 3 2" xfId="296"/>
    <cellStyle name="Comma 2 2 7 4" xfId="287"/>
    <cellStyle name="Comma 2 2 8" xfId="130"/>
    <cellStyle name="Comma 2 2 8 2" xfId="290"/>
    <cellStyle name="Comma 2 2 9" xfId="170"/>
    <cellStyle name="Comma 2 2 9 2" xfId="206"/>
    <cellStyle name="Comma 2 2 9 2 2" xfId="340"/>
    <cellStyle name="Comma 2 2 9 3" xfId="314"/>
    <cellStyle name="Comma 2 3" xfId="55"/>
    <cellStyle name="Comma 2 3 2" xfId="111"/>
    <cellStyle name="Comma 2 3 2 2" xfId="177"/>
    <cellStyle name="Comma 2 3 2 2 2" xfId="213"/>
    <cellStyle name="Comma 2 3 2 2 2 2" xfId="347"/>
    <cellStyle name="Comma 2 3 2 2 3" xfId="321"/>
    <cellStyle name="Comma 2 3 2 3" xfId="277"/>
    <cellStyle name="Comma 2 3 3" xfId="90"/>
    <cellStyle name="Comma 2 3 3 2" xfId="260"/>
    <cellStyle name="Comma 2 3 4" xfId="126"/>
    <cellStyle name="Comma 2 3 4 2" xfId="137"/>
    <cellStyle name="Comma 2 3 4 2 2" xfId="297"/>
    <cellStyle name="Comma 2 3 4 3" xfId="138"/>
    <cellStyle name="Comma 2 3 4 3 2" xfId="298"/>
    <cellStyle name="Comma 2 3 4 4" xfId="288"/>
    <cellStyle name="Comma 2 3 5" xfId="81"/>
    <cellStyle name="Comma 2 3 5 2" xfId="254"/>
    <cellStyle name="Comma 2 3 6" xfId="176"/>
    <cellStyle name="Comma 2 3 6 2" xfId="212"/>
    <cellStyle name="Comma 2 3 6 2 2" xfId="346"/>
    <cellStyle name="Comma 2 3 6 3" xfId="320"/>
    <cellStyle name="Comma 2 4" xfId="74"/>
    <cellStyle name="Comma 2 4 2" xfId="178"/>
    <cellStyle name="Comma 2 4 2 2" xfId="214"/>
    <cellStyle name="Comma 2 4 2 2 2" xfId="348"/>
    <cellStyle name="Comma 2 4 2 3" xfId="322"/>
    <cellStyle name="Comma 2 4 3" xfId="247"/>
    <cellStyle name="Comma 2 5" xfId="99"/>
    <cellStyle name="Comma 2 5 2" xfId="179"/>
    <cellStyle name="Comma 2 5 2 2" xfId="215"/>
    <cellStyle name="Comma 2 5 2 2 2" xfId="349"/>
    <cellStyle name="Comma 2 5 2 3" xfId="323"/>
    <cellStyle name="Comma 2 5 3" xfId="269"/>
    <cellStyle name="Comma 2 6" xfId="56"/>
    <cellStyle name="Comma 2 6 2" xfId="108"/>
    <cellStyle name="Comma 2 6 2 2" xfId="274"/>
    <cellStyle name="Comma 2 6 3" xfId="180"/>
    <cellStyle name="Comma 2 6 3 2" xfId="216"/>
    <cellStyle name="Comma 2 6 3 2 2" xfId="350"/>
    <cellStyle name="Comma 2 6 3 3" xfId="324"/>
    <cellStyle name="Comma 2 7" xfId="87"/>
    <cellStyle name="Comma 2 7 2" xfId="257"/>
    <cellStyle name="Comma 2 8" xfId="79"/>
    <cellStyle name="Comma 2 8 2" xfId="252"/>
    <cellStyle name="Comma 2 9" xfId="120"/>
    <cellStyle name="Comma 2 9 2" xfId="139"/>
    <cellStyle name="Comma 2 9 2 2" xfId="299"/>
    <cellStyle name="Comma 2 9 3" xfId="140"/>
    <cellStyle name="Comma 2 9 3 2" xfId="300"/>
    <cellStyle name="Comma 2 9 4" xfId="284"/>
    <cellStyle name="Comma 3" xfId="47"/>
    <cellStyle name="Comma 3 2" xfId="51"/>
    <cellStyle name="Comma 3 2 2" xfId="116"/>
    <cellStyle name="Comma 3 2 2 2" xfId="141"/>
    <cellStyle name="Comma 3 2 2 2 2" xfId="301"/>
    <cellStyle name="Comma 3 2 2 3" xfId="142"/>
    <cellStyle name="Comma 3 2 2 3 2" xfId="302"/>
    <cellStyle name="Comma 3 2 2 4" xfId="281"/>
    <cellStyle name="Comma 3 2 3" xfId="95"/>
    <cellStyle name="Comma 3 2 3 2" xfId="265"/>
    <cellStyle name="Comma 3 2 4" xfId="182"/>
    <cellStyle name="Comma 3 2 4 2" xfId="218"/>
    <cellStyle name="Comma 3 2 4 2 2" xfId="352"/>
    <cellStyle name="Comma 3 2 4 3" xfId="326"/>
    <cellStyle name="Comma 3 3" xfId="101"/>
    <cellStyle name="Comma 3 3 2" xfId="183"/>
    <cellStyle name="Comma 3 3 2 2" xfId="219"/>
    <cellStyle name="Comma 3 3 2 2 2" xfId="353"/>
    <cellStyle name="Comma 3 3 2 3" xfId="327"/>
    <cellStyle name="Comma 3 3 3" xfId="271"/>
    <cellStyle name="Comma 3 4" xfId="112"/>
    <cellStyle name="Comma 3 4 2" xfId="184"/>
    <cellStyle name="Comma 3 4 2 2" xfId="220"/>
    <cellStyle name="Comma 3 4 2 2 2" xfId="354"/>
    <cellStyle name="Comma 3 4 2 3" xfId="328"/>
    <cellStyle name="Comma 3 4 3" xfId="278"/>
    <cellStyle name="Comma 3 5" xfId="92"/>
    <cellStyle name="Comma 3 5 2" xfId="262"/>
    <cellStyle name="Comma 3 6" xfId="117"/>
    <cellStyle name="Comma 3 6 2" xfId="143"/>
    <cellStyle name="Comma 3 6 2 2" xfId="303"/>
    <cellStyle name="Comma 3 6 3" xfId="144"/>
    <cellStyle name="Comma 3 6 3 2" xfId="304"/>
    <cellStyle name="Comma 3 6 4" xfId="282"/>
    <cellStyle name="Comma 3 7" xfId="131"/>
    <cellStyle name="Comma 3 7 2" xfId="291"/>
    <cellStyle name="Comma 3 8" xfId="181"/>
    <cellStyle name="Comma 3 8 2" xfId="217"/>
    <cellStyle name="Comma 3 8 2 2" xfId="351"/>
    <cellStyle name="Comma 3 8 3" xfId="325"/>
    <cellStyle name="Comma 3 9" xfId="241"/>
    <cellStyle name="Comma 4" xfId="80"/>
    <cellStyle name="Comma 4 2" xfId="107"/>
    <cellStyle name="Comma 4 2 2" xfId="186"/>
    <cellStyle name="Comma 4 2 2 2" xfId="222"/>
    <cellStyle name="Comma 4 2 2 2 2" xfId="356"/>
    <cellStyle name="Comma 4 2 2 3" xfId="330"/>
    <cellStyle name="Comma 4 2 3" xfId="273"/>
    <cellStyle name="Comma 4 3" xfId="110"/>
    <cellStyle name="Comma 4 3 2" xfId="187"/>
    <cellStyle name="Comma 4 3 2 2" xfId="223"/>
    <cellStyle name="Comma 4 3 2 2 2" xfId="357"/>
    <cellStyle name="Comma 4 3 2 3" xfId="331"/>
    <cellStyle name="Comma 4 3 3" xfId="276"/>
    <cellStyle name="Comma 4 4" xfId="89"/>
    <cellStyle name="Comma 4 4 2" xfId="259"/>
    <cellStyle name="Comma 4 5" xfId="185"/>
    <cellStyle name="Comma 4 5 2" xfId="221"/>
    <cellStyle name="Comma 4 5 2 2" xfId="355"/>
    <cellStyle name="Comma 4 5 3" xfId="329"/>
    <cellStyle name="Comma 4 6" xfId="253"/>
    <cellStyle name="Comma 5" xfId="94"/>
    <cellStyle name="Comma 5 2" xfId="188"/>
    <cellStyle name="Comma 5 2 2" xfId="224"/>
    <cellStyle name="Comma 5 2 2 2" xfId="358"/>
    <cellStyle name="Comma 5 2 3" xfId="332"/>
    <cellStyle name="Comma 5 3" xfId="264"/>
    <cellStyle name="Comma 6" xfId="98"/>
    <cellStyle name="Comma 6 2" xfId="189"/>
    <cellStyle name="Comma 6 2 2" xfId="225"/>
    <cellStyle name="Comma 6 2 2 2" xfId="359"/>
    <cellStyle name="Comma 6 2 3" xfId="333"/>
    <cellStyle name="Comma 6 3" xfId="268"/>
    <cellStyle name="Comma 7" xfId="86"/>
    <cellStyle name="Comma 7 2" xfId="256"/>
    <cellStyle name="Comma 8" xfId="76"/>
    <cellStyle name="Comma 8 2" xfId="145"/>
    <cellStyle name="Comma 8 2 2" xfId="305"/>
    <cellStyle name="Comma 8 3" xfId="146"/>
    <cellStyle name="Comma 8 3 2" xfId="306"/>
    <cellStyle name="Comma 8 4" xfId="249"/>
    <cellStyle name="Comma 9" xfId="129"/>
    <cellStyle name="Comma 9 2" xfId="289"/>
    <cellStyle name="Insatisfaisant" xfId="30" builtinId="27"/>
    <cellStyle name="Milliers" xfId="1" builtinId="3"/>
    <cellStyle name="Milliers 11" xfId="9"/>
    <cellStyle name="Milliers 11 2" xfId="20"/>
    <cellStyle name="Milliers 17 2 2" xfId="71"/>
    <cellStyle name="Milliers 18 2" xfId="70"/>
    <cellStyle name="Milliers 2" xfId="23"/>
    <cellStyle name="Milliers 2 10" xfId="54"/>
    <cellStyle name="Milliers 2 11" xfId="53"/>
    <cellStyle name="Milliers 2 12" xfId="45"/>
    <cellStyle name="Milliers 2 12 2" xfId="240"/>
    <cellStyle name="Milliers 2 13" xfId="238"/>
    <cellStyle name="Milliers 2 2" xfId="33"/>
    <cellStyle name="Milliers 2 2 2" xfId="60"/>
    <cellStyle name="Milliers 2 2 2 2" xfId="28"/>
    <cellStyle name="Milliers 2 2 2 2 2" xfId="147"/>
    <cellStyle name="Milliers 2 2 2 2 2 2" xfId="307"/>
    <cellStyle name="Milliers 2 2 2 2 3" xfId="67"/>
    <cellStyle name="Milliers 2 2 2 3" xfId="123"/>
    <cellStyle name="Milliers 2 2 2 3 2" xfId="286"/>
    <cellStyle name="Milliers 2 2 3" xfId="96"/>
    <cellStyle name="Milliers 2 2 3 2" xfId="266"/>
    <cellStyle name="Milliers 2 2 4" xfId="191"/>
    <cellStyle name="Milliers 2 2 4 2" xfId="227"/>
    <cellStyle name="Milliers 2 2 4 2 2" xfId="361"/>
    <cellStyle name="Milliers 2 2 4 3" xfId="335"/>
    <cellStyle name="Milliers 2 2 5" xfId="57"/>
    <cellStyle name="Milliers 2 3" xfId="41"/>
    <cellStyle name="Milliers 2 3 2" xfId="44"/>
    <cellStyle name="Milliers 2 3 2 2" xfId="102"/>
    <cellStyle name="Milliers 2 3 2 2 2" xfId="272"/>
    <cellStyle name="Milliers 2 3 3" xfId="192"/>
    <cellStyle name="Milliers 2 3 3 2" xfId="228"/>
    <cellStyle name="Milliers 2 3 3 2 2" xfId="362"/>
    <cellStyle name="Milliers 2 3 3 3" xfId="336"/>
    <cellStyle name="Milliers 2 3 4" xfId="65"/>
    <cellStyle name="Milliers 2 4" xfId="15"/>
    <cellStyle name="Milliers 2 4 2" xfId="113"/>
    <cellStyle name="Milliers 2 4 2 2" xfId="165"/>
    <cellStyle name="Milliers 2 4 2 3" xfId="279"/>
    <cellStyle name="Milliers 2 4 3" xfId="193"/>
    <cellStyle name="Milliers 2 4 3 2" xfId="229"/>
    <cellStyle name="Milliers 2 4 3 2 2" xfId="363"/>
    <cellStyle name="Milliers 2 4 3 3" xfId="337"/>
    <cellStyle name="Milliers 2 4 4" xfId="58"/>
    <cellStyle name="Milliers 2 5" xfId="93"/>
    <cellStyle name="Milliers 2 5 2" xfId="263"/>
    <cellStyle name="Milliers 2 5 4" xfId="14"/>
    <cellStyle name="Milliers 2 5 4 2" xfId="25"/>
    <cellStyle name="Milliers 2 6" xfId="118"/>
    <cellStyle name="Milliers 2 6 2" xfId="148"/>
    <cellStyle name="Milliers 2 6 2 2" xfId="308"/>
    <cellStyle name="Milliers 2 6 3" xfId="149"/>
    <cellStyle name="Milliers 2 6 3 2" xfId="309"/>
    <cellStyle name="Milliers 2 6 4" xfId="283"/>
    <cellStyle name="Milliers 2 7" xfId="132"/>
    <cellStyle name="Milliers 2 7 2" xfId="292"/>
    <cellStyle name="Milliers 2 8" xfId="82"/>
    <cellStyle name="Milliers 2 8 2" xfId="255"/>
    <cellStyle name="Milliers 2 9" xfId="190"/>
    <cellStyle name="Milliers 2 9 2" xfId="226"/>
    <cellStyle name="Milliers 2 9 2 2" xfId="360"/>
    <cellStyle name="Milliers 2 9 3" xfId="334"/>
    <cellStyle name="Milliers 3" xfId="34"/>
    <cellStyle name="Milliers 3 2" xfId="115"/>
    <cellStyle name="Milliers 3 2 2" xfId="280"/>
    <cellStyle name="Milliers 3 3" xfId="150"/>
    <cellStyle name="Milliers 3 3 2" xfId="310"/>
    <cellStyle name="Milliers 3 4" xfId="64"/>
    <cellStyle name="Milliers 3 5" xfId="239"/>
    <cellStyle name="Milliers 4" xfId="32"/>
    <cellStyle name="Milliers 4 2" xfId="8"/>
    <cellStyle name="Milliers 4 2 2" xfId="39"/>
    <cellStyle name="Milliers 4 2 2 2" xfId="166"/>
    <cellStyle name="Milliers 4 2 2 2 2" xfId="311"/>
    <cellStyle name="Milliers 4 3" xfId="37"/>
    <cellStyle name="Milliers 4 4" xfId="63"/>
    <cellStyle name="Milliers 4 4 2" xfId="245"/>
    <cellStyle name="Milliers 5" xfId="168"/>
    <cellStyle name="Milliers 5 2" xfId="204"/>
    <cellStyle name="Milliers 5 2 2" xfId="338"/>
    <cellStyle name="Milliers 5 3" xfId="312"/>
    <cellStyle name="Normal" xfId="0" builtinId="0"/>
    <cellStyle name="Normal 10" xfId="13"/>
    <cellStyle name="Normal 10 2" xfId="24"/>
    <cellStyle name="Normal 10 2 2 2 2" xfId="69"/>
    <cellStyle name="Normal 10 2 2 3 2 2" xfId="72"/>
    <cellStyle name="Normal 18" xfId="2"/>
    <cellStyle name="Normal 2" xfId="18"/>
    <cellStyle name="Normal 2 2" xfId="7"/>
    <cellStyle name="Normal 2 2 2" xfId="35"/>
    <cellStyle name="Normal 2 2 2 2" xfId="59"/>
    <cellStyle name="Normal 2 2 2 2 2" xfId="128"/>
    <cellStyle name="Normal 2 2 2 2 3" xfId="151"/>
    <cellStyle name="Normal 2 2 2 3" xfId="104"/>
    <cellStyle name="Normal 2 2 2 4" xfId="196"/>
    <cellStyle name="Normal 2 2 2 4 2" xfId="232"/>
    <cellStyle name="Normal 2 2 3" xfId="125"/>
    <cellStyle name="Normal 2 2 3 2" xfId="152"/>
    <cellStyle name="Normal 2 2 3 3" xfId="153"/>
    <cellStyle name="Normal 2 2 4" xfId="84"/>
    <cellStyle name="Normal 2 2 5" xfId="195"/>
    <cellStyle name="Normal 2 2 5 2" xfId="231"/>
    <cellStyle name="Normal 2 3" xfId="6"/>
    <cellStyle name="Normal 2 3 2" xfId="114"/>
    <cellStyle name="Normal 2 3 2 2" xfId="154"/>
    <cellStyle name="Normal 2 3 2 3" xfId="155"/>
    <cellStyle name="Normal 2 3 3" xfId="197"/>
    <cellStyle name="Normal 2 3 3 2" xfId="233"/>
    <cellStyle name="Normal 2 3 4" xfId="103"/>
    <cellStyle name="Normal 2 4" xfId="31"/>
    <cellStyle name="Normal 2 4 2" xfId="198"/>
    <cellStyle name="Normal 2 4 2 2" xfId="234"/>
    <cellStyle name="Normal 2 4 3" xfId="106"/>
    <cellStyle name="Normal 2 5" xfId="119"/>
    <cellStyle name="Normal 2 5 2" xfId="156"/>
    <cellStyle name="Normal 2 5 3" xfId="157"/>
    <cellStyle name="Normal 2 6" xfId="83"/>
    <cellStyle name="Normal 2 7" xfId="194"/>
    <cellStyle name="Normal 2 7 2" xfId="230"/>
    <cellStyle name="Normal 2 8" xfId="52"/>
    <cellStyle name="Normal 3" xfId="4"/>
    <cellStyle name="Normal 3 2" xfId="12"/>
    <cellStyle name="Normal 3 2 2" xfId="40"/>
    <cellStyle name="Normal 3 2 2 2" xfId="43"/>
    <cellStyle name="Normal 3 2 2 2 2" xfId="158"/>
    <cellStyle name="Normal 3 2 2 3" xfId="159"/>
    <cellStyle name="Normal 3 2 2 4" xfId="127"/>
    <cellStyle name="Normal 3 2 3" xfId="105"/>
    <cellStyle name="Normal 3 2 4" xfId="200"/>
    <cellStyle name="Normal 3 2 4 2" xfId="236"/>
    <cellStyle name="Normal 3 2 5" xfId="68"/>
    <cellStyle name="Normal 3 3" xfId="36"/>
    <cellStyle name="Normal 3 3 2" xfId="38"/>
    <cellStyle name="Normal 3 3 2 2" xfId="160"/>
    <cellStyle name="Normal 3 3 3" xfId="161"/>
    <cellStyle name="Normal 3 3 4" xfId="121"/>
    <cellStyle name="Normal 3 4" xfId="85"/>
    <cellStyle name="Normal 3 5" xfId="199"/>
    <cellStyle name="Normal 3 5 2" xfId="235"/>
    <cellStyle name="Normal 3 6" xfId="61"/>
    <cellStyle name="Normal 4" xfId="62"/>
    <cellStyle name="Normal 4 2" xfId="10"/>
    <cellStyle name="Normal 4 2 2" xfId="21"/>
    <cellStyle name="Normal 4 2 3" xfId="42"/>
    <cellStyle name="Normal 4 2 3 2" xfId="162"/>
    <cellStyle name="Normal 4 3" xfId="3"/>
    <cellStyle name="Normal 4 3 2" xfId="201"/>
    <cellStyle name="Normal 5" xfId="46"/>
    <cellStyle name="Normal 5 2" xfId="163"/>
    <cellStyle name="Normal 5 3" xfId="164"/>
    <cellStyle name="Normal 5 4" xfId="202"/>
    <cellStyle name="Normal 5 4 2" xfId="237"/>
    <cellStyle name="Normal 6" xfId="167"/>
    <cellStyle name="Normal 6 2" xfId="203"/>
    <cellStyle name="Normal 8" xfId="5"/>
    <cellStyle name="Normal 8 2" xfId="19"/>
    <cellStyle name="Normal 8 5" xfId="11"/>
    <cellStyle name="Normal 8 5 2" xfId="22"/>
    <cellStyle name="Normal 8 5 3" xfId="17"/>
    <cellStyle name="Normal 8 5 3 2" xfId="27"/>
    <cellStyle name="Normal 8 5 9" xfId="16"/>
    <cellStyle name="Normal 8 5 9 2" xfId="26"/>
    <cellStyle name="Pourcentage" xfId="29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4.9989318521683403E-2"/>
    <pageSetUpPr fitToPage="1"/>
  </sheetPr>
  <dimension ref="A1:K364"/>
  <sheetViews>
    <sheetView tabSelected="1" view="pageBreakPreview" topLeftCell="B1" zoomScale="160" zoomScaleNormal="160" zoomScaleSheetLayoutView="160" workbookViewId="0">
      <selection activeCell="G151" sqref="G151"/>
    </sheetView>
  </sheetViews>
  <sheetFormatPr baseColWidth="10" defaultColWidth="11.5" defaultRowHeight="15" outlineLevelRow="1"/>
  <cols>
    <col min="1" max="1" width="10.5" style="1" customWidth="1"/>
    <col min="2" max="2" width="73.5" style="22" bestFit="1" customWidth="1"/>
    <col min="3" max="3" width="14.5" style="114" customWidth="1"/>
    <col min="4" max="4" width="17" style="112" customWidth="1"/>
    <col min="5" max="5" width="17.125" style="51" customWidth="1"/>
    <col min="6" max="6" width="20.5" style="23" customWidth="1"/>
    <col min="7" max="7" width="38.125" style="1" customWidth="1"/>
    <col min="8" max="8" width="21.5" style="1" customWidth="1"/>
    <col min="9" max="9" width="12" style="7" customWidth="1"/>
    <col min="10" max="10" width="8.5" style="1" customWidth="1"/>
    <col min="11" max="11" width="12.5" style="1" customWidth="1"/>
    <col min="12" max="16384" width="11.5" style="1"/>
  </cols>
  <sheetData>
    <row r="1" spans="1:11" ht="20.100000000000001" customHeight="1" thickBot="1">
      <c r="A1" s="119"/>
      <c r="B1" s="119"/>
      <c r="C1" s="119"/>
      <c r="D1" s="119"/>
      <c r="E1" s="119"/>
      <c r="F1" s="119"/>
    </row>
    <row r="2" spans="1:11" ht="93" customHeight="1" thickBot="1">
      <c r="A2" s="120" t="s">
        <v>361</v>
      </c>
      <c r="B2" s="121"/>
      <c r="C2" s="121"/>
      <c r="D2" s="121"/>
      <c r="E2" s="121"/>
      <c r="F2" s="122"/>
      <c r="G2" s="24"/>
      <c r="H2" s="24"/>
      <c r="I2" s="24"/>
      <c r="J2" s="24"/>
    </row>
    <row r="3" spans="1:11" ht="33.6" customHeight="1" thickBot="1">
      <c r="A3" s="123" t="s">
        <v>0</v>
      </c>
      <c r="B3" s="123"/>
      <c r="C3" s="123"/>
      <c r="D3" s="123"/>
      <c r="E3" s="123"/>
      <c r="F3" s="123"/>
      <c r="G3" s="24"/>
      <c r="H3" s="24"/>
      <c r="I3" s="24"/>
      <c r="J3" s="24"/>
      <c r="K3" s="24"/>
    </row>
    <row r="4" spans="1:11" s="88" customFormat="1" ht="63" customHeight="1" thickBot="1">
      <c r="A4" s="124" t="s">
        <v>365</v>
      </c>
      <c r="B4" s="94" t="s">
        <v>1</v>
      </c>
      <c r="C4" s="25" t="s">
        <v>362</v>
      </c>
      <c r="D4" s="99" t="s">
        <v>2</v>
      </c>
      <c r="E4" s="26" t="s">
        <v>364</v>
      </c>
      <c r="F4" s="27" t="s">
        <v>363</v>
      </c>
      <c r="G4" s="90"/>
      <c r="I4" s="89"/>
    </row>
    <row r="5" spans="1:11" s="90" customFormat="1" ht="22.15" customHeight="1" thickBot="1">
      <c r="A5" s="125"/>
      <c r="B5" s="95">
        <v>1</v>
      </c>
      <c r="C5" s="96">
        <v>2</v>
      </c>
      <c r="D5" s="97">
        <v>3</v>
      </c>
      <c r="E5" s="97">
        <v>4</v>
      </c>
      <c r="F5" s="97" t="s">
        <v>366</v>
      </c>
      <c r="I5" s="91"/>
    </row>
    <row r="6" spans="1:11" s="90" customFormat="1">
      <c r="A6" s="92" t="s">
        <v>324</v>
      </c>
      <c r="B6" s="29" t="s">
        <v>67</v>
      </c>
      <c r="C6" s="30"/>
      <c r="D6" s="100"/>
      <c r="E6" s="31"/>
      <c r="F6" s="32"/>
      <c r="H6" s="93"/>
      <c r="I6" s="91"/>
    </row>
    <row r="7" spans="1:11" s="67" customFormat="1" ht="28.5" customHeight="1">
      <c r="A7" s="34">
        <v>101</v>
      </c>
      <c r="B7" s="18" t="s">
        <v>73</v>
      </c>
      <c r="C7" s="21" t="s">
        <v>3</v>
      </c>
      <c r="D7" s="101">
        <v>2690</v>
      </c>
      <c r="E7" s="5"/>
      <c r="F7" s="19"/>
      <c r="G7" s="90"/>
      <c r="H7" s="68"/>
      <c r="I7" s="68"/>
    </row>
    <row r="8" spans="1:11" s="22" customFormat="1" ht="25.5">
      <c r="A8" s="12">
        <f>+A7+1</f>
        <v>102</v>
      </c>
      <c r="B8" s="4" t="s">
        <v>327</v>
      </c>
      <c r="C8" s="40" t="s">
        <v>4</v>
      </c>
      <c r="D8" s="101">
        <v>1632</v>
      </c>
      <c r="E8" s="2"/>
      <c r="F8" s="8"/>
      <c r="H8" s="39"/>
      <c r="I8" s="23"/>
    </row>
    <row r="9" spans="1:11" s="67" customFormat="1">
      <c r="A9" s="34">
        <f t="shared" ref="A9:A10" si="0">1+A8</f>
        <v>103</v>
      </c>
      <c r="B9" s="18" t="s">
        <v>5</v>
      </c>
      <c r="C9" s="63" t="s">
        <v>4</v>
      </c>
      <c r="D9" s="101">
        <v>1632</v>
      </c>
      <c r="E9" s="5"/>
      <c r="F9" s="19"/>
      <c r="G9" s="22"/>
      <c r="H9" s="69"/>
      <c r="I9" s="68"/>
    </row>
    <row r="10" spans="1:11" s="67" customFormat="1">
      <c r="A10" s="34">
        <f t="shared" si="0"/>
        <v>104</v>
      </c>
      <c r="B10" s="18" t="s">
        <v>333</v>
      </c>
      <c r="C10" s="63" t="s">
        <v>4</v>
      </c>
      <c r="D10" s="101">
        <v>258</v>
      </c>
      <c r="E10" s="5"/>
      <c r="F10" s="19"/>
      <c r="G10" s="22"/>
      <c r="I10" s="68"/>
    </row>
    <row r="11" spans="1:11" s="22" customFormat="1">
      <c r="A11" s="9"/>
      <c r="B11" s="10" t="s">
        <v>6</v>
      </c>
      <c r="C11" s="36"/>
      <c r="D11" s="102"/>
      <c r="E11" s="36"/>
      <c r="F11" s="36"/>
      <c r="G11" s="22" t="s">
        <v>74</v>
      </c>
      <c r="I11" s="23"/>
    </row>
    <row r="12" spans="1:11" s="22" customFormat="1">
      <c r="A12" s="12">
        <f>A10+1</f>
        <v>105</v>
      </c>
      <c r="B12" s="4" t="s">
        <v>7</v>
      </c>
      <c r="C12" s="40" t="s">
        <v>4</v>
      </c>
      <c r="D12" s="101">
        <v>22</v>
      </c>
      <c r="E12" s="2"/>
      <c r="F12" s="8"/>
      <c r="I12" s="23"/>
    </row>
    <row r="13" spans="1:11" s="22" customFormat="1">
      <c r="A13" s="12">
        <f t="shared" ref="A13:A45" si="1">1+A12</f>
        <v>106</v>
      </c>
      <c r="B13" s="4" t="s">
        <v>8</v>
      </c>
      <c r="C13" s="40" t="s">
        <v>4</v>
      </c>
      <c r="D13" s="103">
        <v>362</v>
      </c>
      <c r="E13" s="2"/>
      <c r="F13" s="8"/>
      <c r="I13" s="23"/>
    </row>
    <row r="14" spans="1:11" s="22" customFormat="1">
      <c r="A14" s="12">
        <f t="shared" si="1"/>
        <v>107</v>
      </c>
      <c r="B14" s="4" t="s">
        <v>9</v>
      </c>
      <c r="C14" s="40" t="s">
        <v>4</v>
      </c>
      <c r="D14" s="101">
        <v>254</v>
      </c>
      <c r="E14" s="2"/>
      <c r="F14" s="8"/>
      <c r="I14" s="23"/>
    </row>
    <row r="15" spans="1:11" s="67" customFormat="1">
      <c r="A15" s="34">
        <f t="shared" si="1"/>
        <v>108</v>
      </c>
      <c r="B15" s="18" t="s">
        <v>10</v>
      </c>
      <c r="C15" s="63" t="s">
        <v>4</v>
      </c>
      <c r="D15" s="101">
        <v>554</v>
      </c>
      <c r="E15" s="5"/>
      <c r="F15" s="19"/>
      <c r="G15" s="22"/>
      <c r="I15" s="68"/>
    </row>
    <row r="16" spans="1:11" s="67" customFormat="1">
      <c r="A16" s="34">
        <f t="shared" si="1"/>
        <v>109</v>
      </c>
      <c r="B16" s="18" t="s">
        <v>11</v>
      </c>
      <c r="C16" s="63" t="s">
        <v>12</v>
      </c>
      <c r="D16" s="101">
        <v>49368</v>
      </c>
      <c r="E16" s="5"/>
      <c r="F16" s="19"/>
      <c r="G16" s="22"/>
      <c r="I16" s="68"/>
    </row>
    <row r="17" spans="1:9" s="72" customFormat="1" hidden="1">
      <c r="A17" s="12">
        <v>0</v>
      </c>
      <c r="B17" s="70" t="s">
        <v>13</v>
      </c>
      <c r="C17" s="71" t="s">
        <v>14</v>
      </c>
      <c r="D17" s="101">
        <v>0</v>
      </c>
      <c r="E17" s="6"/>
      <c r="F17" s="37"/>
      <c r="G17" s="22"/>
      <c r="I17" s="73"/>
    </row>
    <row r="18" spans="1:9" s="22" customFormat="1">
      <c r="A18" s="9"/>
      <c r="B18" s="10" t="s">
        <v>15</v>
      </c>
      <c r="C18" s="36"/>
      <c r="D18" s="102"/>
      <c r="E18" s="36"/>
      <c r="F18" s="11"/>
      <c r="I18" s="23"/>
    </row>
    <row r="19" spans="1:9" s="22" customFormat="1">
      <c r="A19" s="12">
        <f>A16+1</f>
        <v>110</v>
      </c>
      <c r="B19" s="4" t="s">
        <v>329</v>
      </c>
      <c r="C19" s="21" t="s">
        <v>3</v>
      </c>
      <c r="D19" s="101">
        <v>1368</v>
      </c>
      <c r="E19" s="2"/>
      <c r="F19" s="8"/>
      <c r="I19" s="23"/>
    </row>
    <row r="20" spans="1:9" s="22" customFormat="1">
      <c r="A20" s="12">
        <f>A19+1</f>
        <v>111</v>
      </c>
      <c r="B20" s="4" t="s">
        <v>328</v>
      </c>
      <c r="C20" s="21" t="s">
        <v>3</v>
      </c>
      <c r="D20" s="101">
        <v>840</v>
      </c>
      <c r="E20" s="2"/>
      <c r="F20" s="8"/>
      <c r="I20" s="23"/>
    </row>
    <row r="21" spans="1:9" s="22" customFormat="1">
      <c r="A21" s="9"/>
      <c r="B21" s="10" t="s">
        <v>16</v>
      </c>
      <c r="C21" s="36"/>
      <c r="D21" s="102"/>
      <c r="E21" s="36"/>
      <c r="F21" s="11"/>
      <c r="I21" s="23"/>
    </row>
    <row r="22" spans="1:9" s="22" customFormat="1">
      <c r="A22" s="12">
        <f>A20+1</f>
        <v>112</v>
      </c>
      <c r="B22" s="4" t="s">
        <v>17</v>
      </c>
      <c r="C22" s="40" t="s">
        <v>4</v>
      </c>
      <c r="D22" s="101">
        <v>1102</v>
      </c>
      <c r="E22" s="2"/>
      <c r="F22" s="8"/>
      <c r="I22" s="23"/>
    </row>
    <row r="23" spans="1:9" s="22" customFormat="1">
      <c r="A23" s="12">
        <f t="shared" si="1"/>
        <v>113</v>
      </c>
      <c r="B23" s="4" t="s">
        <v>18</v>
      </c>
      <c r="C23" s="40" t="s">
        <v>12</v>
      </c>
      <c r="D23" s="101">
        <v>140240</v>
      </c>
      <c r="E23" s="2"/>
      <c r="F23" s="8"/>
      <c r="I23" s="23"/>
    </row>
    <row r="24" spans="1:9" s="22" customFormat="1">
      <c r="A24" s="12">
        <f t="shared" si="1"/>
        <v>114</v>
      </c>
      <c r="B24" s="4" t="s">
        <v>19</v>
      </c>
      <c r="C24" s="21" t="s">
        <v>3</v>
      </c>
      <c r="D24" s="101">
        <v>20</v>
      </c>
      <c r="E24" s="2"/>
      <c r="F24" s="8"/>
      <c r="I24" s="23"/>
    </row>
    <row r="25" spans="1:9" s="22" customFormat="1">
      <c r="A25" s="12">
        <f t="shared" si="1"/>
        <v>115</v>
      </c>
      <c r="B25" s="4" t="s">
        <v>334</v>
      </c>
      <c r="C25" s="2" t="s">
        <v>20</v>
      </c>
      <c r="D25" s="101">
        <v>284</v>
      </c>
      <c r="E25" s="2"/>
      <c r="F25" s="8"/>
      <c r="I25" s="23"/>
    </row>
    <row r="26" spans="1:9" s="22" customFormat="1">
      <c r="A26" s="12">
        <f t="shared" si="1"/>
        <v>116</v>
      </c>
      <c r="B26" s="4" t="s">
        <v>21</v>
      </c>
      <c r="C26" s="33" t="s">
        <v>22</v>
      </c>
      <c r="D26" s="101">
        <v>16</v>
      </c>
      <c r="E26" s="2"/>
      <c r="F26" s="8"/>
      <c r="I26" s="23"/>
    </row>
    <row r="27" spans="1:9" s="22" customFormat="1">
      <c r="A27" s="12"/>
      <c r="B27" s="87" t="s">
        <v>23</v>
      </c>
      <c r="C27" s="2"/>
      <c r="D27" s="101"/>
      <c r="E27" s="2"/>
      <c r="F27" s="8"/>
      <c r="I27" s="23"/>
    </row>
    <row r="28" spans="1:9" s="22" customFormat="1">
      <c r="A28" s="12">
        <f>A26+1</f>
        <v>117</v>
      </c>
      <c r="B28" s="4" t="s">
        <v>265</v>
      </c>
      <c r="C28" s="21" t="s">
        <v>3</v>
      </c>
      <c r="D28" s="101">
        <v>1376</v>
      </c>
      <c r="E28" s="2"/>
      <c r="F28" s="8"/>
      <c r="I28" s="23"/>
    </row>
    <row r="29" spans="1:9" s="22" customFormat="1">
      <c r="A29" s="12">
        <f t="shared" si="1"/>
        <v>118</v>
      </c>
      <c r="B29" s="4" t="s">
        <v>267</v>
      </c>
      <c r="C29" s="21" t="s">
        <v>3</v>
      </c>
      <c r="D29" s="101">
        <v>506</v>
      </c>
      <c r="E29" s="2"/>
      <c r="F29" s="8"/>
      <c r="I29" s="23"/>
    </row>
    <row r="30" spans="1:9" s="22" customFormat="1">
      <c r="A30" s="12">
        <f t="shared" si="1"/>
        <v>119</v>
      </c>
      <c r="B30" s="4" t="s">
        <v>266</v>
      </c>
      <c r="C30" s="21" t="s">
        <v>3</v>
      </c>
      <c r="D30" s="101">
        <v>398</v>
      </c>
      <c r="E30" s="2"/>
      <c r="F30" s="8"/>
      <c r="I30" s="23"/>
    </row>
    <row r="31" spans="1:9" s="22" customFormat="1">
      <c r="A31" s="12"/>
      <c r="B31" s="87" t="s">
        <v>75</v>
      </c>
      <c r="C31" s="2"/>
      <c r="D31" s="118"/>
      <c r="E31" s="2"/>
      <c r="F31" s="8"/>
      <c r="I31" s="23"/>
    </row>
    <row r="32" spans="1:9" s="22" customFormat="1">
      <c r="A32" s="12">
        <f>A30+1</f>
        <v>120</v>
      </c>
      <c r="B32" s="4" t="s">
        <v>76</v>
      </c>
      <c r="C32" s="21" t="s">
        <v>3</v>
      </c>
      <c r="D32" s="101">
        <v>196</v>
      </c>
      <c r="E32" s="2"/>
      <c r="F32" s="8"/>
      <c r="I32" s="23"/>
    </row>
    <row r="33" spans="1:9" s="22" customFormat="1">
      <c r="A33" s="12">
        <f>1+A32</f>
        <v>121</v>
      </c>
      <c r="B33" s="4" t="s">
        <v>24</v>
      </c>
      <c r="C33" s="21" t="s">
        <v>3</v>
      </c>
      <c r="D33" s="101">
        <v>20</v>
      </c>
      <c r="E33" s="2"/>
      <c r="F33" s="8"/>
      <c r="I33" s="23"/>
    </row>
    <row r="34" spans="1:9" s="22" customFormat="1">
      <c r="A34" s="12"/>
      <c r="B34" s="87" t="s">
        <v>72</v>
      </c>
      <c r="C34" s="40"/>
      <c r="D34" s="101"/>
      <c r="E34" s="2"/>
      <c r="F34" s="8"/>
      <c r="I34" s="23"/>
    </row>
    <row r="35" spans="1:9" s="22" customFormat="1" ht="15" customHeight="1">
      <c r="A35" s="12">
        <f>1+A33</f>
        <v>122</v>
      </c>
      <c r="B35" s="38" t="s">
        <v>268</v>
      </c>
      <c r="C35" s="21" t="s">
        <v>3</v>
      </c>
      <c r="D35" s="101">
        <v>306</v>
      </c>
      <c r="E35" s="2"/>
      <c r="F35" s="8"/>
      <c r="I35" s="23"/>
    </row>
    <row r="36" spans="1:9" s="22" customFormat="1" ht="15" customHeight="1">
      <c r="A36" s="12">
        <f t="shared" ref="A36:A37" si="2">1+A35</f>
        <v>123</v>
      </c>
      <c r="B36" s="38" t="s">
        <v>269</v>
      </c>
      <c r="C36" s="21" t="s">
        <v>3</v>
      </c>
      <c r="D36" s="101">
        <v>152</v>
      </c>
      <c r="E36" s="2"/>
      <c r="F36" s="8"/>
      <c r="I36" s="23"/>
    </row>
    <row r="37" spans="1:9" s="22" customFormat="1" ht="15" customHeight="1">
      <c r="A37" s="12">
        <f t="shared" si="2"/>
        <v>124</v>
      </c>
      <c r="B37" s="38" t="s">
        <v>270</v>
      </c>
      <c r="C37" s="21" t="s">
        <v>3</v>
      </c>
      <c r="D37" s="101">
        <v>112</v>
      </c>
      <c r="E37" s="2"/>
      <c r="F37" s="8"/>
      <c r="I37" s="23"/>
    </row>
    <row r="38" spans="1:9" s="22" customFormat="1" ht="15" customHeight="1">
      <c r="A38" s="12"/>
      <c r="B38" s="87" t="s">
        <v>71</v>
      </c>
      <c r="C38" s="33"/>
      <c r="D38" s="101"/>
      <c r="E38" s="2"/>
      <c r="F38" s="8"/>
      <c r="I38" s="23"/>
    </row>
    <row r="39" spans="1:9" s="22" customFormat="1" ht="30">
      <c r="A39" s="12">
        <f>1+A37</f>
        <v>125</v>
      </c>
      <c r="B39" s="38" t="s">
        <v>271</v>
      </c>
      <c r="C39" s="21" t="s">
        <v>3</v>
      </c>
      <c r="D39" s="101">
        <v>698</v>
      </c>
      <c r="E39" s="2"/>
      <c r="F39" s="8"/>
      <c r="I39" s="23"/>
    </row>
    <row r="40" spans="1:9" s="22" customFormat="1" ht="30">
      <c r="A40" s="12">
        <f t="shared" ref="A40:A41" si="3">1+A39</f>
        <v>126</v>
      </c>
      <c r="B40" s="38" t="s">
        <v>335</v>
      </c>
      <c r="C40" s="21" t="s">
        <v>3</v>
      </c>
      <c r="D40" s="101">
        <v>4500</v>
      </c>
      <c r="E40" s="2"/>
      <c r="F40" s="8"/>
      <c r="I40" s="23"/>
    </row>
    <row r="41" spans="1:9" s="22" customFormat="1">
      <c r="A41" s="12">
        <f t="shared" si="3"/>
        <v>127</v>
      </c>
      <c r="B41" s="38" t="s">
        <v>243</v>
      </c>
      <c r="C41" s="21" t="s">
        <v>3</v>
      </c>
      <c r="D41" s="101">
        <v>358</v>
      </c>
      <c r="E41" s="2"/>
      <c r="F41" s="8"/>
      <c r="I41" s="23"/>
    </row>
    <row r="42" spans="1:9" s="22" customFormat="1">
      <c r="A42" s="12">
        <f>1+A41</f>
        <v>128</v>
      </c>
      <c r="B42" s="4" t="s">
        <v>25</v>
      </c>
      <c r="C42" s="21" t="s">
        <v>3</v>
      </c>
      <c r="D42" s="101">
        <v>9982</v>
      </c>
      <c r="E42" s="2"/>
      <c r="F42" s="8"/>
      <c r="I42" s="23"/>
    </row>
    <row r="43" spans="1:9" s="22" customFormat="1">
      <c r="A43" s="12">
        <f t="shared" si="1"/>
        <v>129</v>
      </c>
      <c r="B43" s="4" t="s">
        <v>26</v>
      </c>
      <c r="C43" s="21" t="s">
        <v>3</v>
      </c>
      <c r="D43" s="101">
        <v>4450</v>
      </c>
      <c r="E43" s="2"/>
      <c r="F43" s="8"/>
      <c r="I43" s="23"/>
    </row>
    <row r="44" spans="1:9" s="22" customFormat="1" ht="21" customHeight="1">
      <c r="A44" s="12">
        <f t="shared" si="1"/>
        <v>130</v>
      </c>
      <c r="B44" s="4" t="s">
        <v>260</v>
      </c>
      <c r="C44" s="33" t="s">
        <v>20</v>
      </c>
      <c r="D44" s="101">
        <v>108</v>
      </c>
      <c r="E44" s="2"/>
      <c r="F44" s="8"/>
      <c r="I44" s="23"/>
    </row>
    <row r="45" spans="1:9" s="22" customFormat="1" ht="15.75" thickBot="1">
      <c r="A45" s="12">
        <f t="shared" si="1"/>
        <v>131</v>
      </c>
      <c r="B45" s="4" t="s">
        <v>336</v>
      </c>
      <c r="C45" s="33" t="s">
        <v>20</v>
      </c>
      <c r="D45" s="101">
        <v>748</v>
      </c>
      <c r="E45" s="2"/>
      <c r="F45" s="8"/>
      <c r="I45" s="23"/>
    </row>
    <row r="46" spans="1:9" s="22" customFormat="1">
      <c r="A46" s="28" t="s">
        <v>323</v>
      </c>
      <c r="B46" s="29" t="s">
        <v>27</v>
      </c>
      <c r="C46" s="31"/>
      <c r="D46" s="100"/>
      <c r="E46" s="31"/>
      <c r="F46" s="32"/>
      <c r="I46" s="23"/>
    </row>
    <row r="47" spans="1:9" s="22" customFormat="1">
      <c r="A47" s="12">
        <v>201</v>
      </c>
      <c r="B47" s="4" t="s">
        <v>28</v>
      </c>
      <c r="C47" s="21" t="s">
        <v>3</v>
      </c>
      <c r="D47" s="101">
        <v>3024</v>
      </c>
      <c r="E47" s="2"/>
      <c r="F47" s="8"/>
      <c r="H47" s="39"/>
      <c r="I47" s="23"/>
    </row>
    <row r="48" spans="1:9" s="22" customFormat="1">
      <c r="A48" s="12">
        <f t="shared" ref="A48:A53" si="4">1+A47</f>
        <v>202</v>
      </c>
      <c r="B48" s="4" t="s">
        <v>29</v>
      </c>
      <c r="C48" s="21" t="s">
        <v>3</v>
      </c>
      <c r="D48" s="101">
        <v>3024</v>
      </c>
      <c r="E48" s="2"/>
      <c r="F48" s="8"/>
      <c r="I48" s="23"/>
    </row>
    <row r="49" spans="1:9" s="22" customFormat="1">
      <c r="A49" s="12">
        <f t="shared" si="4"/>
        <v>203</v>
      </c>
      <c r="B49" s="4" t="s">
        <v>259</v>
      </c>
      <c r="C49" s="21" t="s">
        <v>3</v>
      </c>
      <c r="D49" s="101">
        <v>3024</v>
      </c>
      <c r="E49" s="2"/>
      <c r="F49" s="8"/>
      <c r="I49" s="23"/>
    </row>
    <row r="50" spans="1:9" s="22" customFormat="1">
      <c r="A50" s="12">
        <f t="shared" si="4"/>
        <v>204</v>
      </c>
      <c r="B50" s="4" t="s">
        <v>30</v>
      </c>
      <c r="C50" s="33" t="s">
        <v>20</v>
      </c>
      <c r="D50" s="101">
        <v>674</v>
      </c>
      <c r="E50" s="2"/>
      <c r="F50" s="8"/>
      <c r="I50" s="23"/>
    </row>
    <row r="51" spans="1:9" s="22" customFormat="1">
      <c r="A51" s="12">
        <f t="shared" si="4"/>
        <v>205</v>
      </c>
      <c r="B51" s="4" t="s">
        <v>31</v>
      </c>
      <c r="C51" s="33" t="s">
        <v>20</v>
      </c>
      <c r="D51" s="101">
        <v>450</v>
      </c>
      <c r="E51" s="2"/>
      <c r="F51" s="8"/>
      <c r="I51" s="23"/>
    </row>
    <row r="52" spans="1:9" s="22" customFormat="1" ht="13.15" customHeight="1">
      <c r="A52" s="12">
        <f t="shared" si="4"/>
        <v>206</v>
      </c>
      <c r="B52" s="4" t="s">
        <v>32</v>
      </c>
      <c r="C52" s="21" t="s">
        <v>3</v>
      </c>
      <c r="D52" s="101">
        <v>188</v>
      </c>
      <c r="E52" s="2"/>
      <c r="F52" s="8"/>
      <c r="I52" s="23"/>
    </row>
    <row r="53" spans="1:9" s="22" customFormat="1" ht="15.75" thickBot="1">
      <c r="A53" s="12">
        <f t="shared" si="4"/>
        <v>207</v>
      </c>
      <c r="B53" s="4" t="s">
        <v>371</v>
      </c>
      <c r="C53" s="33" t="s">
        <v>22</v>
      </c>
      <c r="D53" s="101">
        <v>33</v>
      </c>
      <c r="E53" s="2"/>
      <c r="F53" s="8"/>
      <c r="I53" s="51"/>
    </row>
    <row r="54" spans="1:9" s="22" customFormat="1">
      <c r="A54" s="28" t="s">
        <v>322</v>
      </c>
      <c r="B54" s="29" t="s">
        <v>33</v>
      </c>
      <c r="C54" s="31"/>
      <c r="D54" s="100"/>
      <c r="E54" s="31"/>
      <c r="F54" s="32"/>
      <c r="I54" s="23"/>
    </row>
    <row r="55" spans="1:9" s="22" customFormat="1">
      <c r="A55" s="12">
        <v>301</v>
      </c>
      <c r="B55" s="4" t="s">
        <v>281</v>
      </c>
      <c r="C55" s="33" t="s">
        <v>3</v>
      </c>
      <c r="D55" s="101">
        <v>1425</v>
      </c>
      <c r="E55" s="2"/>
      <c r="F55" s="8"/>
      <c r="I55" s="51"/>
    </row>
    <row r="56" spans="1:9" s="22" customFormat="1">
      <c r="A56" s="12">
        <f>+A55+1</f>
        <v>302</v>
      </c>
      <c r="B56" s="4" t="s">
        <v>282</v>
      </c>
      <c r="C56" s="33" t="s">
        <v>3</v>
      </c>
      <c r="D56" s="101">
        <v>33</v>
      </c>
      <c r="E56" s="2"/>
      <c r="F56" s="8"/>
      <c r="I56" s="51"/>
    </row>
    <row r="57" spans="1:9" s="22" customFormat="1">
      <c r="A57" s="12">
        <f t="shared" ref="A57:A74" si="5">+A56+1</f>
        <v>303</v>
      </c>
      <c r="B57" s="4" t="s">
        <v>287</v>
      </c>
      <c r="C57" s="33" t="s">
        <v>3</v>
      </c>
      <c r="D57" s="101">
        <v>28</v>
      </c>
      <c r="E57" s="2"/>
      <c r="F57" s="8"/>
      <c r="I57" s="51"/>
    </row>
    <row r="58" spans="1:9" s="22" customFormat="1">
      <c r="A58" s="12">
        <f t="shared" si="5"/>
        <v>304</v>
      </c>
      <c r="B58" s="4" t="s">
        <v>283</v>
      </c>
      <c r="C58" s="33" t="s">
        <v>3</v>
      </c>
      <c r="D58" s="101">
        <v>290</v>
      </c>
      <c r="E58" s="2"/>
      <c r="F58" s="8"/>
      <c r="I58" s="51"/>
    </row>
    <row r="59" spans="1:9" s="22" customFormat="1" ht="25.5">
      <c r="A59" s="12">
        <f t="shared" si="5"/>
        <v>305</v>
      </c>
      <c r="B59" s="4" t="s">
        <v>284</v>
      </c>
      <c r="C59" s="33" t="s">
        <v>3</v>
      </c>
      <c r="D59" s="101">
        <v>418</v>
      </c>
      <c r="E59" s="2"/>
      <c r="F59" s="8"/>
      <c r="I59" s="51"/>
    </row>
    <row r="60" spans="1:9" s="22" customFormat="1">
      <c r="A60" s="12">
        <f t="shared" si="5"/>
        <v>306</v>
      </c>
      <c r="B60" s="4" t="s">
        <v>77</v>
      </c>
      <c r="C60" s="33" t="s">
        <v>3</v>
      </c>
      <c r="D60" s="101">
        <v>33</v>
      </c>
      <c r="E60" s="2"/>
      <c r="F60" s="8"/>
      <c r="I60" s="51"/>
    </row>
    <row r="61" spans="1:9" s="22" customFormat="1">
      <c r="A61" s="12">
        <f t="shared" si="5"/>
        <v>307</v>
      </c>
      <c r="B61" s="4" t="s">
        <v>78</v>
      </c>
      <c r="C61" s="33" t="s">
        <v>3</v>
      </c>
      <c r="D61" s="101">
        <v>210</v>
      </c>
      <c r="E61" s="2"/>
      <c r="F61" s="8"/>
      <c r="I61" s="51"/>
    </row>
    <row r="62" spans="1:9" s="22" customFormat="1" ht="24.75" customHeight="1">
      <c r="A62" s="12">
        <f t="shared" si="5"/>
        <v>308</v>
      </c>
      <c r="B62" s="4" t="s">
        <v>285</v>
      </c>
      <c r="C62" s="33" t="s">
        <v>3</v>
      </c>
      <c r="D62" s="101">
        <v>760</v>
      </c>
      <c r="E62" s="2"/>
      <c r="F62" s="8"/>
      <c r="I62" s="51"/>
    </row>
    <row r="63" spans="1:9" s="22" customFormat="1">
      <c r="A63" s="12">
        <f t="shared" si="5"/>
        <v>309</v>
      </c>
      <c r="B63" s="4" t="s">
        <v>286</v>
      </c>
      <c r="C63" s="33" t="s">
        <v>20</v>
      </c>
      <c r="D63" s="101">
        <v>118</v>
      </c>
      <c r="E63" s="2"/>
      <c r="F63" s="8"/>
      <c r="I63" s="51"/>
    </row>
    <row r="64" spans="1:9" s="22" customFormat="1">
      <c r="A64" s="12">
        <f t="shared" si="5"/>
        <v>310</v>
      </c>
      <c r="B64" s="4" t="s">
        <v>288</v>
      </c>
      <c r="C64" s="33" t="s">
        <v>3</v>
      </c>
      <c r="D64" s="101">
        <v>1140</v>
      </c>
      <c r="E64" s="2"/>
      <c r="F64" s="8"/>
      <c r="I64" s="51"/>
    </row>
    <row r="65" spans="1:9" s="22" customFormat="1">
      <c r="A65" s="12">
        <f t="shared" si="5"/>
        <v>311</v>
      </c>
      <c r="B65" s="4" t="s">
        <v>79</v>
      </c>
      <c r="C65" s="33" t="s">
        <v>3</v>
      </c>
      <c r="D65" s="101">
        <v>408</v>
      </c>
      <c r="E65" s="2"/>
      <c r="F65" s="8"/>
      <c r="I65" s="51"/>
    </row>
    <row r="66" spans="1:9" s="22" customFormat="1">
      <c r="A66" s="12">
        <f t="shared" si="5"/>
        <v>312</v>
      </c>
      <c r="B66" s="4" t="s">
        <v>80</v>
      </c>
      <c r="C66" s="33" t="s">
        <v>3</v>
      </c>
      <c r="D66" s="101">
        <v>23</v>
      </c>
      <c r="E66" s="2"/>
      <c r="F66" s="8"/>
      <c r="I66" s="51"/>
    </row>
    <row r="67" spans="1:9" s="22" customFormat="1">
      <c r="A67" s="12">
        <f t="shared" si="5"/>
        <v>313</v>
      </c>
      <c r="B67" s="4" t="s">
        <v>81</v>
      </c>
      <c r="C67" s="33" t="s">
        <v>3</v>
      </c>
      <c r="D67" s="101">
        <v>275</v>
      </c>
      <c r="E67" s="2"/>
      <c r="F67" s="8"/>
      <c r="I67" s="51"/>
    </row>
    <row r="68" spans="1:9" s="22" customFormat="1" ht="25.5">
      <c r="A68" s="12">
        <f t="shared" si="5"/>
        <v>314</v>
      </c>
      <c r="B68" s="4" t="s">
        <v>82</v>
      </c>
      <c r="C68" s="33" t="s">
        <v>3</v>
      </c>
      <c r="D68" s="101">
        <v>95</v>
      </c>
      <c r="E68" s="2"/>
      <c r="F68" s="8"/>
      <c r="I68" s="51"/>
    </row>
    <row r="69" spans="1:9" s="22" customFormat="1">
      <c r="A69" s="12">
        <f t="shared" si="5"/>
        <v>315</v>
      </c>
      <c r="B69" s="18" t="s">
        <v>330</v>
      </c>
      <c r="C69" s="35" t="s">
        <v>3</v>
      </c>
      <c r="D69" s="103">
        <v>1025</v>
      </c>
      <c r="E69" s="5"/>
      <c r="F69" s="8"/>
      <c r="I69" s="51"/>
    </row>
    <row r="70" spans="1:9" s="22" customFormat="1">
      <c r="A70" s="12">
        <f t="shared" si="5"/>
        <v>316</v>
      </c>
      <c r="B70" s="82" t="s">
        <v>338</v>
      </c>
      <c r="C70" s="84" t="s">
        <v>3</v>
      </c>
      <c r="D70" s="104">
        <v>1086</v>
      </c>
      <c r="E70" s="85"/>
      <c r="F70" s="8"/>
      <c r="I70" s="51"/>
    </row>
    <row r="71" spans="1:9" s="22" customFormat="1" ht="15.6" customHeight="1">
      <c r="A71" s="12">
        <f t="shared" si="5"/>
        <v>317</v>
      </c>
      <c r="B71" s="83" t="s">
        <v>83</v>
      </c>
      <c r="C71" s="84" t="s">
        <v>3</v>
      </c>
      <c r="D71" s="104">
        <v>179</v>
      </c>
      <c r="E71" s="85"/>
      <c r="F71" s="8"/>
      <c r="I71" s="51"/>
    </row>
    <row r="72" spans="1:9" s="22" customFormat="1">
      <c r="A72" s="12">
        <f t="shared" si="5"/>
        <v>318</v>
      </c>
      <c r="B72" s="82" t="s">
        <v>332</v>
      </c>
      <c r="C72" s="62" t="s">
        <v>3</v>
      </c>
      <c r="D72" s="105">
        <v>210</v>
      </c>
      <c r="E72" s="43"/>
      <c r="F72" s="8"/>
      <c r="I72" s="51"/>
    </row>
    <row r="73" spans="1:9" s="22" customFormat="1">
      <c r="A73" s="12">
        <f t="shared" si="5"/>
        <v>319</v>
      </c>
      <c r="B73" s="83" t="s">
        <v>331</v>
      </c>
      <c r="C73" s="62" t="s">
        <v>3</v>
      </c>
      <c r="D73" s="104">
        <v>295</v>
      </c>
      <c r="E73" s="85"/>
      <c r="F73" s="8"/>
      <c r="I73" s="51"/>
    </row>
    <row r="74" spans="1:9" s="22" customFormat="1" ht="15.75" thickBot="1">
      <c r="A74" s="12">
        <f t="shared" si="5"/>
        <v>320</v>
      </c>
      <c r="B74" s="42" t="s">
        <v>84</v>
      </c>
      <c r="C74" s="62" t="s">
        <v>22</v>
      </c>
      <c r="D74" s="105">
        <v>30</v>
      </c>
      <c r="E74" s="43"/>
      <c r="F74" s="8"/>
      <c r="I74" s="51"/>
    </row>
    <row r="75" spans="1:9" s="22" customFormat="1" ht="24.6" customHeight="1">
      <c r="A75" s="28" t="s">
        <v>321</v>
      </c>
      <c r="B75" s="29" t="s">
        <v>93</v>
      </c>
      <c r="C75" s="31"/>
      <c r="D75" s="100"/>
      <c r="E75" s="31"/>
      <c r="F75" s="32"/>
      <c r="I75" s="23"/>
    </row>
    <row r="76" spans="1:9" s="22" customFormat="1" ht="25.5">
      <c r="A76" s="12">
        <v>401</v>
      </c>
      <c r="B76" s="4" t="s">
        <v>339</v>
      </c>
      <c r="C76" s="62" t="s">
        <v>3</v>
      </c>
      <c r="D76" s="101">
        <v>390</v>
      </c>
      <c r="E76" s="2"/>
      <c r="F76" s="8"/>
      <c r="G76" s="39"/>
      <c r="I76" s="51"/>
    </row>
    <row r="77" spans="1:9" s="22" customFormat="1">
      <c r="A77" s="12">
        <f t="shared" ref="A77:A90" si="6">+A76+1</f>
        <v>402</v>
      </c>
      <c r="B77" s="4" t="s">
        <v>85</v>
      </c>
      <c r="C77" s="62" t="s">
        <v>3</v>
      </c>
      <c r="D77" s="101">
        <v>120</v>
      </c>
      <c r="E77" s="2"/>
      <c r="F77" s="8"/>
      <c r="I77" s="51"/>
    </row>
    <row r="78" spans="1:9" s="22" customFormat="1">
      <c r="A78" s="12">
        <f t="shared" si="6"/>
        <v>403</v>
      </c>
      <c r="B78" s="4" t="s">
        <v>337</v>
      </c>
      <c r="C78" s="62" t="s">
        <v>3</v>
      </c>
      <c r="D78" s="101">
        <v>80</v>
      </c>
      <c r="E78" s="2"/>
      <c r="F78" s="8"/>
      <c r="I78" s="51"/>
    </row>
    <row r="79" spans="1:9" s="22" customFormat="1">
      <c r="A79" s="12">
        <f t="shared" si="6"/>
        <v>404</v>
      </c>
      <c r="B79" s="4" t="s">
        <v>289</v>
      </c>
      <c r="C79" s="62" t="s">
        <v>3</v>
      </c>
      <c r="D79" s="101">
        <v>14</v>
      </c>
      <c r="E79" s="2"/>
      <c r="F79" s="8"/>
      <c r="I79" s="51"/>
    </row>
    <row r="80" spans="1:9" s="22" customFormat="1">
      <c r="A80" s="12">
        <f t="shared" si="6"/>
        <v>405</v>
      </c>
      <c r="B80" s="4" t="s">
        <v>86</v>
      </c>
      <c r="C80" s="62" t="s">
        <v>3</v>
      </c>
      <c r="D80" s="101">
        <v>14</v>
      </c>
      <c r="E80" s="2"/>
      <c r="F80" s="8"/>
      <c r="I80" s="51"/>
    </row>
    <row r="81" spans="1:9" s="22" customFormat="1">
      <c r="A81" s="12">
        <f t="shared" si="6"/>
        <v>406</v>
      </c>
      <c r="B81" s="4" t="s">
        <v>87</v>
      </c>
      <c r="C81" s="62" t="s">
        <v>20</v>
      </c>
      <c r="D81" s="101">
        <v>28</v>
      </c>
      <c r="E81" s="2"/>
      <c r="F81" s="8"/>
      <c r="I81" s="51"/>
    </row>
    <row r="82" spans="1:9" s="22" customFormat="1">
      <c r="A82" s="12">
        <f t="shared" si="6"/>
        <v>407</v>
      </c>
      <c r="B82" s="4" t="s">
        <v>88</v>
      </c>
      <c r="C82" s="62" t="s">
        <v>22</v>
      </c>
      <c r="D82" s="101">
        <v>6</v>
      </c>
      <c r="E82" s="2"/>
      <c r="F82" s="8"/>
      <c r="I82" s="51"/>
    </row>
    <row r="83" spans="1:9" s="22" customFormat="1" ht="25.9" customHeight="1">
      <c r="A83" s="12">
        <f t="shared" si="6"/>
        <v>408</v>
      </c>
      <c r="B83" s="4" t="s">
        <v>290</v>
      </c>
      <c r="C83" s="62" t="s">
        <v>3</v>
      </c>
      <c r="D83" s="101">
        <v>110</v>
      </c>
      <c r="E83" s="2"/>
      <c r="F83" s="8"/>
      <c r="I83" s="51"/>
    </row>
    <row r="84" spans="1:9" s="22" customFormat="1">
      <c r="A84" s="12">
        <f t="shared" si="6"/>
        <v>409</v>
      </c>
      <c r="B84" s="4" t="s">
        <v>89</v>
      </c>
      <c r="C84" s="62" t="s">
        <v>3</v>
      </c>
      <c r="D84" s="101">
        <v>20</v>
      </c>
      <c r="E84" s="2"/>
      <c r="F84" s="8"/>
      <c r="I84" s="51"/>
    </row>
    <row r="85" spans="1:9" s="22" customFormat="1">
      <c r="A85" s="12">
        <f t="shared" si="6"/>
        <v>410</v>
      </c>
      <c r="B85" s="18" t="s">
        <v>90</v>
      </c>
      <c r="C85" s="62" t="s">
        <v>3</v>
      </c>
      <c r="D85" s="103">
        <v>23</v>
      </c>
      <c r="E85" s="2"/>
      <c r="F85" s="8"/>
      <c r="I85" s="51"/>
    </row>
    <row r="86" spans="1:9" s="22" customFormat="1">
      <c r="A86" s="12">
        <f t="shared" si="6"/>
        <v>411</v>
      </c>
      <c r="B86" s="18" t="s">
        <v>91</v>
      </c>
      <c r="C86" s="62" t="s">
        <v>3</v>
      </c>
      <c r="D86" s="103">
        <v>7</v>
      </c>
      <c r="E86" s="2"/>
      <c r="F86" s="8"/>
      <c r="I86" s="51"/>
    </row>
    <row r="87" spans="1:9" s="22" customFormat="1" ht="25.5">
      <c r="A87" s="12">
        <f t="shared" si="6"/>
        <v>412</v>
      </c>
      <c r="B87" s="4" t="s">
        <v>244</v>
      </c>
      <c r="C87" s="62" t="s">
        <v>3</v>
      </c>
      <c r="D87" s="101">
        <v>85</v>
      </c>
      <c r="E87" s="2"/>
      <c r="F87" s="8"/>
      <c r="I87" s="51"/>
    </row>
    <row r="88" spans="1:9" s="22" customFormat="1">
      <c r="A88" s="12">
        <f t="shared" si="6"/>
        <v>413</v>
      </c>
      <c r="B88" s="4" t="s">
        <v>291</v>
      </c>
      <c r="C88" s="62" t="s">
        <v>3</v>
      </c>
      <c r="D88" s="101">
        <v>95</v>
      </c>
      <c r="E88" s="2"/>
      <c r="F88" s="8"/>
      <c r="I88" s="51"/>
    </row>
    <row r="89" spans="1:9" s="22" customFormat="1">
      <c r="A89" s="12">
        <f t="shared" si="6"/>
        <v>414</v>
      </c>
      <c r="B89" s="42" t="s">
        <v>92</v>
      </c>
      <c r="C89" s="62" t="s">
        <v>20</v>
      </c>
      <c r="D89" s="105">
        <v>45</v>
      </c>
      <c r="E89" s="43"/>
      <c r="F89" s="8"/>
      <c r="I89" s="51"/>
    </row>
    <row r="90" spans="1:9" s="22" customFormat="1" ht="15.75" thickBot="1">
      <c r="A90" s="12">
        <f t="shared" si="6"/>
        <v>415</v>
      </c>
      <c r="B90" s="42" t="s">
        <v>292</v>
      </c>
      <c r="C90" s="62" t="s">
        <v>20</v>
      </c>
      <c r="D90" s="105">
        <v>80</v>
      </c>
      <c r="E90" s="43"/>
      <c r="F90" s="8"/>
      <c r="I90" s="51"/>
    </row>
    <row r="91" spans="1:9" s="22" customFormat="1">
      <c r="A91" s="28" t="s">
        <v>320</v>
      </c>
      <c r="B91" s="29" t="s">
        <v>35</v>
      </c>
      <c r="C91" s="31"/>
      <c r="D91" s="100"/>
      <c r="E91" s="31"/>
      <c r="F91" s="32"/>
      <c r="I91" s="23"/>
    </row>
    <row r="92" spans="1:9" s="22" customFormat="1">
      <c r="A92" s="13"/>
      <c r="B92" s="14" t="s">
        <v>189</v>
      </c>
      <c r="C92" s="14"/>
      <c r="D92" s="106"/>
      <c r="E92" s="15"/>
      <c r="F92" s="16"/>
      <c r="I92" s="23"/>
    </row>
    <row r="93" spans="1:9" s="22" customFormat="1">
      <c r="A93" s="12">
        <v>501</v>
      </c>
      <c r="B93" s="4" t="s">
        <v>340</v>
      </c>
      <c r="C93" s="33" t="s">
        <v>20</v>
      </c>
      <c r="D93" s="107">
        <v>200</v>
      </c>
      <c r="E93" s="2"/>
      <c r="F93" s="8"/>
      <c r="I93" s="23"/>
    </row>
    <row r="94" spans="1:9" s="22" customFormat="1">
      <c r="A94" s="12">
        <f>+A93+1</f>
        <v>502</v>
      </c>
      <c r="B94" s="4" t="s">
        <v>229</v>
      </c>
      <c r="C94" s="33" t="s">
        <v>20</v>
      </c>
      <c r="D94" s="107">
        <v>20</v>
      </c>
      <c r="E94" s="2"/>
      <c r="F94" s="8"/>
      <c r="I94" s="23"/>
    </row>
    <row r="95" spans="1:9" s="22" customFormat="1">
      <c r="A95" s="12">
        <f t="shared" ref="A95:A159" si="7">+A94+1</f>
        <v>503</v>
      </c>
      <c r="B95" s="4" t="s">
        <v>230</v>
      </c>
      <c r="C95" s="33" t="s">
        <v>20</v>
      </c>
      <c r="D95" s="107">
        <v>130</v>
      </c>
      <c r="E95" s="2"/>
      <c r="F95" s="8"/>
      <c r="I95" s="23"/>
    </row>
    <row r="96" spans="1:9" s="22" customFormat="1">
      <c r="A96" s="12">
        <f t="shared" si="7"/>
        <v>504</v>
      </c>
      <c r="B96" s="4" t="s">
        <v>231</v>
      </c>
      <c r="C96" s="33" t="s">
        <v>20</v>
      </c>
      <c r="D96" s="107">
        <v>125</v>
      </c>
      <c r="E96" s="2"/>
      <c r="F96" s="8"/>
      <c r="I96" s="23"/>
    </row>
    <row r="97" spans="1:9" s="22" customFormat="1">
      <c r="A97" s="12">
        <f t="shared" si="7"/>
        <v>505</v>
      </c>
      <c r="B97" s="4" t="s">
        <v>232</v>
      </c>
      <c r="C97" s="33" t="s">
        <v>20</v>
      </c>
      <c r="D97" s="107">
        <v>240</v>
      </c>
      <c r="E97" s="2"/>
      <c r="F97" s="8"/>
      <c r="I97" s="23"/>
    </row>
    <row r="98" spans="1:9" s="22" customFormat="1">
      <c r="A98" s="13"/>
      <c r="B98" s="14" t="s">
        <v>245</v>
      </c>
      <c r="C98" s="14"/>
      <c r="D98" s="106"/>
      <c r="E98" s="15"/>
      <c r="F98" s="16"/>
      <c r="I98" s="23"/>
    </row>
    <row r="99" spans="1:9" s="22" customFormat="1">
      <c r="A99" s="12">
        <f>+A97+1</f>
        <v>506</v>
      </c>
      <c r="B99" s="4" t="s">
        <v>341</v>
      </c>
      <c r="C99" s="33" t="s">
        <v>34</v>
      </c>
      <c r="D99" s="107">
        <v>1</v>
      </c>
      <c r="E99" s="2"/>
      <c r="F99" s="8"/>
      <c r="I99" s="23"/>
    </row>
    <row r="100" spans="1:9" s="22" customFormat="1">
      <c r="A100" s="12">
        <f>+A99+1</f>
        <v>507</v>
      </c>
      <c r="B100" s="4" t="s">
        <v>342</v>
      </c>
      <c r="C100" s="33" t="s">
        <v>34</v>
      </c>
      <c r="D100" s="107">
        <v>1</v>
      </c>
      <c r="E100" s="2"/>
      <c r="F100" s="8"/>
      <c r="I100" s="23"/>
    </row>
    <row r="101" spans="1:9" s="22" customFormat="1">
      <c r="A101" s="13"/>
      <c r="B101" s="14" t="s">
        <v>190</v>
      </c>
      <c r="C101" s="14"/>
      <c r="D101" s="106"/>
      <c r="E101" s="15"/>
      <c r="F101" s="16"/>
      <c r="I101" s="23"/>
    </row>
    <row r="102" spans="1:9" s="22" customFormat="1">
      <c r="A102" s="12">
        <f>+A100+1</f>
        <v>508</v>
      </c>
      <c r="B102" s="4" t="s">
        <v>233</v>
      </c>
      <c r="C102" s="33" t="s">
        <v>20</v>
      </c>
      <c r="D102" s="107">
        <v>96</v>
      </c>
      <c r="E102" s="2"/>
      <c r="F102" s="8"/>
      <c r="I102" s="23"/>
    </row>
    <row r="103" spans="1:9" s="22" customFormat="1">
      <c r="A103" s="12">
        <f t="shared" ref="A103:A130" si="8">+A102+1</f>
        <v>509</v>
      </c>
      <c r="B103" s="4" t="s">
        <v>234</v>
      </c>
      <c r="C103" s="33" t="s">
        <v>20</v>
      </c>
      <c r="D103" s="107">
        <v>310</v>
      </c>
      <c r="E103" s="2"/>
      <c r="F103" s="8"/>
      <c r="I103" s="23"/>
    </row>
    <row r="104" spans="1:9" s="22" customFormat="1">
      <c r="A104" s="12">
        <f t="shared" si="8"/>
        <v>510</v>
      </c>
      <c r="B104" s="4" t="s">
        <v>235</v>
      </c>
      <c r="C104" s="33" t="s">
        <v>20</v>
      </c>
      <c r="D104" s="107">
        <v>229</v>
      </c>
      <c r="E104" s="2"/>
      <c r="F104" s="8"/>
      <c r="I104" s="23"/>
    </row>
    <row r="105" spans="1:9" s="22" customFormat="1">
      <c r="A105" s="12">
        <f t="shared" si="8"/>
        <v>511</v>
      </c>
      <c r="B105" s="4" t="s">
        <v>236</v>
      </c>
      <c r="C105" s="33" t="s">
        <v>20</v>
      </c>
      <c r="D105" s="107">
        <v>249</v>
      </c>
      <c r="E105" s="2"/>
      <c r="F105" s="8"/>
      <c r="I105" s="23"/>
    </row>
    <row r="106" spans="1:9" s="22" customFormat="1">
      <c r="A106" s="12">
        <f t="shared" si="8"/>
        <v>512</v>
      </c>
      <c r="B106" s="4" t="s">
        <v>237</v>
      </c>
      <c r="C106" s="33" t="s">
        <v>20</v>
      </c>
      <c r="D106" s="107">
        <v>6</v>
      </c>
      <c r="E106" s="2"/>
      <c r="F106" s="8"/>
      <c r="I106" s="23"/>
    </row>
    <row r="107" spans="1:9" s="22" customFormat="1">
      <c r="A107" s="12">
        <f t="shared" si="8"/>
        <v>513</v>
      </c>
      <c r="B107" s="4" t="s">
        <v>238</v>
      </c>
      <c r="C107" s="21" t="s">
        <v>22</v>
      </c>
      <c r="D107" s="107">
        <v>32</v>
      </c>
      <c r="E107" s="2"/>
      <c r="F107" s="8"/>
      <c r="I107" s="23"/>
    </row>
    <row r="108" spans="1:9" s="22" customFormat="1">
      <c r="A108" s="12">
        <f t="shared" si="8"/>
        <v>514</v>
      </c>
      <c r="B108" s="4" t="s">
        <v>239</v>
      </c>
      <c r="C108" s="21" t="s">
        <v>22</v>
      </c>
      <c r="D108" s="107">
        <v>7</v>
      </c>
      <c r="E108" s="2"/>
      <c r="F108" s="8"/>
      <c r="I108" s="23"/>
    </row>
    <row r="109" spans="1:9" s="22" customFormat="1">
      <c r="A109" s="12">
        <f t="shared" si="8"/>
        <v>515</v>
      </c>
      <c r="B109" s="4" t="s">
        <v>240</v>
      </c>
      <c r="C109" s="21" t="s">
        <v>22</v>
      </c>
      <c r="D109" s="107">
        <v>1</v>
      </c>
      <c r="E109" s="2"/>
      <c r="F109" s="8"/>
      <c r="I109" s="23"/>
    </row>
    <row r="110" spans="1:9" s="22" customFormat="1">
      <c r="A110" s="12">
        <f t="shared" si="8"/>
        <v>516</v>
      </c>
      <c r="B110" s="4" t="s">
        <v>241</v>
      </c>
      <c r="C110" s="21" t="s">
        <v>22</v>
      </c>
      <c r="D110" s="107">
        <v>1</v>
      </c>
      <c r="E110" s="2"/>
      <c r="F110" s="8"/>
      <c r="I110" s="23"/>
    </row>
    <row r="111" spans="1:9" s="22" customFormat="1">
      <c r="A111" s="12">
        <f t="shared" si="8"/>
        <v>517</v>
      </c>
      <c r="B111" s="4" t="s">
        <v>242</v>
      </c>
      <c r="C111" s="21" t="s">
        <v>22</v>
      </c>
      <c r="D111" s="107">
        <v>6</v>
      </c>
      <c r="E111" s="2"/>
      <c r="F111" s="8"/>
      <c r="I111" s="23"/>
    </row>
    <row r="112" spans="1:9" s="67" customFormat="1">
      <c r="A112" s="12">
        <f t="shared" si="8"/>
        <v>518</v>
      </c>
      <c r="B112" s="4" t="s">
        <v>65</v>
      </c>
      <c r="C112" s="21" t="s">
        <v>22</v>
      </c>
      <c r="D112" s="107">
        <v>2</v>
      </c>
      <c r="E112" s="2"/>
      <c r="F112" s="8"/>
      <c r="I112" s="68"/>
    </row>
    <row r="113" spans="1:9" s="22" customFormat="1">
      <c r="A113" s="13"/>
      <c r="B113" s="14" t="s">
        <v>36</v>
      </c>
      <c r="C113" s="14"/>
      <c r="D113" s="106"/>
      <c r="E113" s="15"/>
      <c r="F113" s="16"/>
      <c r="I113" s="23"/>
    </row>
    <row r="114" spans="1:9" s="22" customFormat="1">
      <c r="A114" s="12">
        <f>+A112+1</f>
        <v>519</v>
      </c>
      <c r="B114" s="4" t="s">
        <v>206</v>
      </c>
      <c r="C114" s="21" t="s">
        <v>20</v>
      </c>
      <c r="D114" s="107">
        <v>88</v>
      </c>
      <c r="E114" s="2"/>
      <c r="F114" s="8"/>
      <c r="I114" s="23"/>
    </row>
    <row r="115" spans="1:9" s="22" customFormat="1">
      <c r="A115" s="12">
        <f t="shared" si="8"/>
        <v>520</v>
      </c>
      <c r="B115" s="4" t="s">
        <v>207</v>
      </c>
      <c r="C115" s="21" t="s">
        <v>20</v>
      </c>
      <c r="D115" s="107">
        <v>180</v>
      </c>
      <c r="E115" s="2"/>
      <c r="F115" s="8"/>
      <c r="I115" s="23"/>
    </row>
    <row r="116" spans="1:9" s="22" customFormat="1">
      <c r="A116" s="12">
        <f t="shared" si="8"/>
        <v>521</v>
      </c>
      <c r="B116" s="4" t="s">
        <v>208</v>
      </c>
      <c r="C116" s="21" t="s">
        <v>20</v>
      </c>
      <c r="D116" s="107">
        <v>50</v>
      </c>
      <c r="E116" s="2"/>
      <c r="F116" s="8"/>
      <c r="I116" s="23"/>
    </row>
    <row r="117" spans="1:9" s="22" customFormat="1">
      <c r="A117" s="12">
        <f t="shared" si="8"/>
        <v>522</v>
      </c>
      <c r="B117" s="4" t="s">
        <v>69</v>
      </c>
      <c r="C117" s="21" t="s">
        <v>20</v>
      </c>
      <c r="D117" s="107">
        <v>26</v>
      </c>
      <c r="E117" s="2"/>
      <c r="F117" s="8"/>
      <c r="I117" s="23"/>
    </row>
    <row r="118" spans="1:9" s="22" customFormat="1">
      <c r="A118" s="12">
        <f t="shared" si="8"/>
        <v>523</v>
      </c>
      <c r="B118" s="4" t="s">
        <v>191</v>
      </c>
      <c r="C118" s="21" t="s">
        <v>20</v>
      </c>
      <c r="D118" s="107">
        <v>80</v>
      </c>
      <c r="E118" s="2"/>
      <c r="F118" s="8"/>
      <c r="I118" s="23"/>
    </row>
    <row r="119" spans="1:9" s="22" customFormat="1">
      <c r="A119" s="12">
        <f t="shared" si="8"/>
        <v>524</v>
      </c>
      <c r="B119" s="4" t="s">
        <v>246</v>
      </c>
      <c r="C119" s="21" t="s">
        <v>22</v>
      </c>
      <c r="D119" s="107">
        <v>5</v>
      </c>
      <c r="E119" s="2"/>
      <c r="F119" s="8"/>
      <c r="I119" s="23"/>
    </row>
    <row r="120" spans="1:9" s="22" customFormat="1">
      <c r="A120" s="13"/>
      <c r="B120" s="14" t="s">
        <v>218</v>
      </c>
      <c r="C120" s="14"/>
      <c r="D120" s="106"/>
      <c r="E120" s="15"/>
      <c r="F120" s="16"/>
      <c r="I120" s="23"/>
    </row>
    <row r="121" spans="1:9" s="22" customFormat="1">
      <c r="A121" s="12">
        <f>+A119+1</f>
        <v>525</v>
      </c>
      <c r="B121" s="4" t="s">
        <v>214</v>
      </c>
      <c r="C121" s="21" t="s">
        <v>22</v>
      </c>
      <c r="D121" s="107">
        <v>49</v>
      </c>
      <c r="E121" s="2"/>
      <c r="F121" s="8"/>
      <c r="I121" s="23"/>
    </row>
    <row r="122" spans="1:9" s="22" customFormat="1">
      <c r="A122" s="12">
        <f t="shared" si="8"/>
        <v>526</v>
      </c>
      <c r="B122" s="4" t="s">
        <v>215</v>
      </c>
      <c r="C122" s="21" t="s">
        <v>22</v>
      </c>
      <c r="D122" s="107">
        <v>78</v>
      </c>
      <c r="E122" s="2"/>
      <c r="F122" s="8"/>
      <c r="I122" s="23"/>
    </row>
    <row r="123" spans="1:9" s="22" customFormat="1">
      <c r="A123" s="12">
        <f t="shared" si="8"/>
        <v>527</v>
      </c>
      <c r="B123" s="4" t="s">
        <v>216</v>
      </c>
      <c r="C123" s="21" t="s">
        <v>22</v>
      </c>
      <c r="D123" s="107">
        <v>4</v>
      </c>
      <c r="E123" s="2"/>
      <c r="F123" s="8"/>
      <c r="I123" s="23"/>
    </row>
    <row r="124" spans="1:9" s="22" customFormat="1">
      <c r="A124" s="12">
        <f t="shared" si="8"/>
        <v>528</v>
      </c>
      <c r="B124" s="4" t="s">
        <v>217</v>
      </c>
      <c r="C124" s="21" t="s">
        <v>22</v>
      </c>
      <c r="D124" s="107">
        <v>2</v>
      </c>
      <c r="E124" s="2"/>
      <c r="F124" s="8"/>
      <c r="I124" s="23"/>
    </row>
    <row r="125" spans="1:9" s="22" customFormat="1">
      <c r="A125" s="12">
        <f t="shared" si="8"/>
        <v>529</v>
      </c>
      <c r="B125" s="4" t="s">
        <v>192</v>
      </c>
      <c r="C125" s="21" t="s">
        <v>20</v>
      </c>
      <c r="D125" s="107">
        <v>556</v>
      </c>
      <c r="E125" s="2"/>
      <c r="F125" s="8"/>
      <c r="I125" s="23"/>
    </row>
    <row r="126" spans="1:9" s="22" customFormat="1">
      <c r="A126" s="12">
        <f t="shared" si="8"/>
        <v>530</v>
      </c>
      <c r="B126" s="4" t="s">
        <v>193</v>
      </c>
      <c r="C126" s="21" t="s">
        <v>20</v>
      </c>
      <c r="D126" s="107">
        <v>176</v>
      </c>
      <c r="E126" s="2"/>
      <c r="F126" s="8"/>
      <c r="I126" s="23"/>
    </row>
    <row r="127" spans="1:9" s="22" customFormat="1">
      <c r="A127" s="12">
        <f t="shared" si="8"/>
        <v>531</v>
      </c>
      <c r="B127" s="4" t="s">
        <v>219</v>
      </c>
      <c r="C127" s="21" t="s">
        <v>20</v>
      </c>
      <c r="D127" s="107">
        <v>173</v>
      </c>
      <c r="E127" s="2"/>
      <c r="F127" s="8"/>
      <c r="I127" s="23"/>
    </row>
    <row r="128" spans="1:9" s="22" customFormat="1">
      <c r="A128" s="13"/>
      <c r="B128" s="14" t="s">
        <v>37</v>
      </c>
      <c r="C128" s="14"/>
      <c r="D128" s="106"/>
      <c r="E128" s="15"/>
      <c r="F128" s="16"/>
      <c r="I128" s="23"/>
    </row>
    <row r="129" spans="1:9" s="22" customFormat="1">
      <c r="A129" s="12">
        <f>+A127+1</f>
        <v>532</v>
      </c>
      <c r="B129" s="4" t="s">
        <v>227</v>
      </c>
      <c r="C129" s="21" t="s">
        <v>22</v>
      </c>
      <c r="D129" s="107">
        <v>18</v>
      </c>
      <c r="E129" s="2"/>
      <c r="F129" s="8"/>
      <c r="I129" s="23"/>
    </row>
    <row r="130" spans="1:9" s="22" customFormat="1">
      <c r="A130" s="12">
        <f t="shared" si="8"/>
        <v>533</v>
      </c>
      <c r="B130" s="4" t="s">
        <v>194</v>
      </c>
      <c r="C130" s="21" t="s">
        <v>22</v>
      </c>
      <c r="D130" s="107">
        <v>10</v>
      </c>
      <c r="E130" s="2"/>
      <c r="F130" s="8"/>
      <c r="I130" s="23"/>
    </row>
    <row r="131" spans="1:9" s="22" customFormat="1">
      <c r="A131" s="12">
        <f t="shared" si="7"/>
        <v>534</v>
      </c>
      <c r="B131" s="4" t="s">
        <v>247</v>
      </c>
      <c r="C131" s="21" t="s">
        <v>34</v>
      </c>
      <c r="D131" s="107">
        <v>8</v>
      </c>
      <c r="E131" s="2"/>
      <c r="F131" s="8"/>
      <c r="I131" s="23"/>
    </row>
    <row r="132" spans="1:9" s="22" customFormat="1">
      <c r="A132" s="12">
        <f t="shared" si="7"/>
        <v>535</v>
      </c>
      <c r="B132" s="4" t="s">
        <v>195</v>
      </c>
      <c r="C132" s="21" t="s">
        <v>22</v>
      </c>
      <c r="D132" s="107">
        <v>1</v>
      </c>
      <c r="E132" s="2"/>
      <c r="F132" s="8"/>
      <c r="I132" s="23"/>
    </row>
    <row r="133" spans="1:9" s="22" customFormat="1">
      <c r="A133" s="12">
        <f t="shared" si="7"/>
        <v>536</v>
      </c>
      <c r="B133" s="4" t="s">
        <v>196</v>
      </c>
      <c r="C133" s="21" t="s">
        <v>22</v>
      </c>
      <c r="D133" s="107">
        <v>32</v>
      </c>
      <c r="E133" s="2"/>
      <c r="F133" s="8"/>
      <c r="I133" s="23"/>
    </row>
    <row r="134" spans="1:9" s="22" customFormat="1">
      <c r="A134" s="12">
        <f t="shared" si="7"/>
        <v>537</v>
      </c>
      <c r="B134" s="4" t="s">
        <v>209</v>
      </c>
      <c r="C134" s="21" t="s">
        <v>22</v>
      </c>
      <c r="D134" s="107">
        <v>10</v>
      </c>
      <c r="E134" s="2"/>
      <c r="F134" s="8"/>
      <c r="I134" s="23"/>
    </row>
    <row r="135" spans="1:9" s="22" customFormat="1">
      <c r="A135" s="12">
        <f t="shared" si="7"/>
        <v>538</v>
      </c>
      <c r="B135" s="4" t="s">
        <v>210</v>
      </c>
      <c r="C135" s="21" t="s">
        <v>22</v>
      </c>
      <c r="D135" s="107">
        <v>30</v>
      </c>
      <c r="E135" s="2"/>
      <c r="F135" s="8"/>
      <c r="I135" s="23"/>
    </row>
    <row r="136" spans="1:9" s="22" customFormat="1">
      <c r="A136" s="12">
        <f t="shared" si="7"/>
        <v>539</v>
      </c>
      <c r="B136" s="4" t="s">
        <v>264</v>
      </c>
      <c r="C136" s="21" t="s">
        <v>22</v>
      </c>
      <c r="D136" s="107">
        <v>16</v>
      </c>
      <c r="E136" s="2"/>
      <c r="F136" s="8"/>
      <c r="I136" s="23"/>
    </row>
    <row r="137" spans="1:9" s="22" customFormat="1">
      <c r="A137" s="12">
        <f t="shared" si="7"/>
        <v>540</v>
      </c>
      <c r="B137" s="4" t="s">
        <v>211</v>
      </c>
      <c r="C137" s="21" t="s">
        <v>22</v>
      </c>
      <c r="D137" s="107">
        <v>6</v>
      </c>
      <c r="E137" s="2"/>
      <c r="F137" s="8"/>
      <c r="I137" s="23"/>
    </row>
    <row r="138" spans="1:9" s="22" customFormat="1">
      <c r="A138" s="12">
        <f t="shared" si="7"/>
        <v>541</v>
      </c>
      <c r="B138" s="4" t="s">
        <v>212</v>
      </c>
      <c r="C138" s="21" t="s">
        <v>22</v>
      </c>
      <c r="D138" s="107">
        <v>12</v>
      </c>
      <c r="E138" s="2"/>
      <c r="F138" s="8"/>
      <c r="I138" s="23"/>
    </row>
    <row r="139" spans="1:9" s="22" customFormat="1">
      <c r="A139" s="12">
        <f t="shared" si="7"/>
        <v>542</v>
      </c>
      <c r="B139" s="4" t="s">
        <v>213</v>
      </c>
      <c r="C139" s="21" t="s">
        <v>3</v>
      </c>
      <c r="D139" s="107">
        <v>14</v>
      </c>
      <c r="E139" s="2"/>
      <c r="F139" s="8"/>
      <c r="I139" s="23"/>
    </row>
    <row r="140" spans="1:9" s="22" customFormat="1">
      <c r="A140" s="13"/>
      <c r="B140" s="14" t="s">
        <v>39</v>
      </c>
      <c r="C140" s="14"/>
      <c r="D140" s="106"/>
      <c r="E140" s="15"/>
      <c r="F140" s="16"/>
      <c r="I140" s="23"/>
    </row>
    <row r="141" spans="1:9" s="41" customFormat="1">
      <c r="A141" s="12">
        <f>+A139+1</f>
        <v>543</v>
      </c>
      <c r="B141" s="65" t="s">
        <v>220</v>
      </c>
      <c r="C141" s="21" t="s">
        <v>38</v>
      </c>
      <c r="D141" s="107">
        <v>1</v>
      </c>
      <c r="E141" s="2"/>
      <c r="F141" s="8"/>
      <c r="G141" s="22"/>
      <c r="H141" s="22"/>
      <c r="I141" s="23"/>
    </row>
    <row r="142" spans="1:9" s="41" customFormat="1">
      <c r="A142" s="12">
        <f t="shared" si="7"/>
        <v>544</v>
      </c>
      <c r="B142" s="65" t="s">
        <v>221</v>
      </c>
      <c r="C142" s="21" t="s">
        <v>22</v>
      </c>
      <c r="D142" s="107">
        <v>10</v>
      </c>
      <c r="E142" s="2"/>
      <c r="F142" s="8"/>
      <c r="G142" s="22"/>
      <c r="H142" s="22"/>
      <c r="I142" s="23"/>
    </row>
    <row r="143" spans="1:9" s="41" customFormat="1">
      <c r="A143" s="12">
        <f t="shared" si="7"/>
        <v>545</v>
      </c>
      <c r="B143" s="65" t="s">
        <v>222</v>
      </c>
      <c r="C143" s="21" t="s">
        <v>20</v>
      </c>
      <c r="D143" s="107">
        <v>101</v>
      </c>
      <c r="E143" s="2"/>
      <c r="F143" s="8"/>
      <c r="G143" s="22"/>
      <c r="H143" s="22"/>
      <c r="I143" s="23"/>
    </row>
    <row r="144" spans="1:9" s="41" customFormat="1">
      <c r="A144" s="12">
        <f t="shared" si="7"/>
        <v>546</v>
      </c>
      <c r="B144" s="65" t="s">
        <v>253</v>
      </c>
      <c r="C144" s="21" t="s">
        <v>22</v>
      </c>
      <c r="D144" s="107">
        <v>18</v>
      </c>
      <c r="E144" s="2"/>
      <c r="F144" s="8"/>
      <c r="G144" s="22"/>
      <c r="H144" s="22"/>
      <c r="I144" s="23"/>
    </row>
    <row r="145" spans="1:9" s="41" customFormat="1">
      <c r="A145" s="12">
        <f t="shared" si="7"/>
        <v>547</v>
      </c>
      <c r="B145" s="65" t="s">
        <v>223</v>
      </c>
      <c r="C145" s="21" t="s">
        <v>22</v>
      </c>
      <c r="D145" s="107">
        <v>2</v>
      </c>
      <c r="E145" s="2"/>
      <c r="F145" s="8"/>
      <c r="G145" s="22"/>
      <c r="H145" s="22"/>
      <c r="I145" s="23"/>
    </row>
    <row r="146" spans="1:9" s="41" customFormat="1" ht="15.75" thickBot="1">
      <c r="A146" s="12">
        <f t="shared" si="7"/>
        <v>548</v>
      </c>
      <c r="B146" s="65" t="s">
        <v>224</v>
      </c>
      <c r="C146" s="21" t="s">
        <v>22</v>
      </c>
      <c r="D146" s="107">
        <v>19</v>
      </c>
      <c r="E146" s="2"/>
      <c r="F146" s="8"/>
      <c r="G146" s="22"/>
      <c r="H146" s="22"/>
      <c r="I146" s="23"/>
    </row>
    <row r="147" spans="1:9" s="22" customFormat="1">
      <c r="A147" s="28" t="s">
        <v>319</v>
      </c>
      <c r="B147" s="29" t="s">
        <v>56</v>
      </c>
      <c r="C147" s="31"/>
      <c r="D147" s="100">
        <v>0</v>
      </c>
      <c r="E147" s="31"/>
      <c r="F147" s="32"/>
      <c r="I147" s="23"/>
    </row>
    <row r="148" spans="1:9" s="41" customFormat="1">
      <c r="A148" s="12">
        <v>601</v>
      </c>
      <c r="B148" s="65" t="s">
        <v>254</v>
      </c>
      <c r="C148" s="21" t="s">
        <v>22</v>
      </c>
      <c r="D148" s="107">
        <v>14</v>
      </c>
      <c r="E148" s="2"/>
      <c r="F148" s="8"/>
      <c r="G148" s="22"/>
      <c r="H148" s="22"/>
      <c r="I148" s="23"/>
    </row>
    <row r="149" spans="1:9" s="41" customFormat="1">
      <c r="A149" s="12">
        <f t="shared" si="7"/>
        <v>602</v>
      </c>
      <c r="B149" s="65" t="s">
        <v>225</v>
      </c>
      <c r="C149" s="21" t="s">
        <v>20</v>
      </c>
      <c r="D149" s="107">
        <v>43</v>
      </c>
      <c r="E149" s="2"/>
      <c r="F149" s="8"/>
      <c r="G149" s="22"/>
      <c r="H149" s="22"/>
      <c r="I149" s="23"/>
    </row>
    <row r="150" spans="1:9" s="41" customFormat="1">
      <c r="A150" s="12">
        <f t="shared" si="7"/>
        <v>603</v>
      </c>
      <c r="B150" s="65" t="s">
        <v>226</v>
      </c>
      <c r="C150" s="21" t="s">
        <v>20</v>
      </c>
      <c r="D150" s="107">
        <f>15+60</f>
        <v>75</v>
      </c>
      <c r="E150" s="2"/>
      <c r="F150" s="8"/>
      <c r="G150" s="22"/>
      <c r="H150" s="22"/>
      <c r="I150" s="23"/>
    </row>
    <row r="151" spans="1:9" s="41" customFormat="1">
      <c r="A151" s="12">
        <f t="shared" si="7"/>
        <v>604</v>
      </c>
      <c r="B151" s="65" t="s">
        <v>255</v>
      </c>
      <c r="C151" s="21" t="s">
        <v>22</v>
      </c>
      <c r="D151" s="107">
        <v>4</v>
      </c>
      <c r="E151" s="2"/>
      <c r="F151" s="8"/>
      <c r="G151" s="22"/>
      <c r="H151" s="22"/>
      <c r="I151" s="23"/>
    </row>
    <row r="152" spans="1:9" s="22" customFormat="1">
      <c r="A152" s="12">
        <f t="shared" si="7"/>
        <v>605</v>
      </c>
      <c r="B152" s="65" t="s">
        <v>256</v>
      </c>
      <c r="C152" s="21" t="s">
        <v>22</v>
      </c>
      <c r="D152" s="107">
        <v>1</v>
      </c>
      <c r="E152" s="2"/>
      <c r="F152" s="8"/>
      <c r="I152" s="23"/>
    </row>
    <row r="153" spans="1:9" s="22" customFormat="1">
      <c r="A153" s="12">
        <f t="shared" si="7"/>
        <v>606</v>
      </c>
      <c r="B153" s="65" t="s">
        <v>197</v>
      </c>
      <c r="C153" s="21" t="s">
        <v>22</v>
      </c>
      <c r="D153" s="107">
        <v>3</v>
      </c>
      <c r="E153" s="2"/>
      <c r="F153" s="8"/>
      <c r="I153" s="23"/>
    </row>
    <row r="154" spans="1:9" s="22" customFormat="1">
      <c r="A154" s="12">
        <f t="shared" si="7"/>
        <v>607</v>
      </c>
      <c r="B154" s="65" t="s">
        <v>311</v>
      </c>
      <c r="C154" s="21" t="s">
        <v>22</v>
      </c>
      <c r="D154" s="107">
        <v>4</v>
      </c>
      <c r="E154" s="2"/>
      <c r="F154" s="8"/>
      <c r="I154" s="23"/>
    </row>
    <row r="155" spans="1:9" s="22" customFormat="1">
      <c r="A155" s="13"/>
      <c r="B155" s="14" t="s">
        <v>312</v>
      </c>
      <c r="C155" s="14"/>
      <c r="D155" s="106"/>
      <c r="E155" s="15"/>
      <c r="F155" s="16"/>
      <c r="I155" s="23"/>
    </row>
    <row r="156" spans="1:9" s="22" customFormat="1">
      <c r="A156" s="13"/>
      <c r="B156" s="14" t="s">
        <v>198</v>
      </c>
      <c r="C156" s="14"/>
      <c r="D156" s="106"/>
      <c r="E156" s="15"/>
      <c r="F156" s="16"/>
      <c r="I156" s="23"/>
    </row>
    <row r="157" spans="1:9" s="22" customFormat="1">
      <c r="A157" s="12">
        <f>A154+1</f>
        <v>608</v>
      </c>
      <c r="B157" s="65" t="s">
        <v>199</v>
      </c>
      <c r="C157" s="21" t="s">
        <v>34</v>
      </c>
      <c r="D157" s="107">
        <v>2</v>
      </c>
      <c r="E157" s="2"/>
      <c r="F157" s="8"/>
      <c r="I157" s="23"/>
    </row>
    <row r="158" spans="1:9" s="22" customFormat="1">
      <c r="A158" s="12">
        <f t="shared" si="7"/>
        <v>609</v>
      </c>
      <c r="B158" s="65" t="s">
        <v>200</v>
      </c>
      <c r="C158" s="21" t="s">
        <v>34</v>
      </c>
      <c r="D158" s="107">
        <v>4</v>
      </c>
      <c r="E158" s="2"/>
      <c r="F158" s="8"/>
      <c r="I158" s="23"/>
    </row>
    <row r="159" spans="1:9" s="22" customFormat="1">
      <c r="A159" s="12">
        <f t="shared" si="7"/>
        <v>610</v>
      </c>
      <c r="B159" s="65" t="s">
        <v>201</v>
      </c>
      <c r="C159" s="21" t="s">
        <v>34</v>
      </c>
      <c r="D159" s="107">
        <v>1</v>
      </c>
      <c r="E159" s="2"/>
      <c r="F159" s="8"/>
      <c r="I159" s="23"/>
    </row>
    <row r="160" spans="1:9" s="22" customFormat="1">
      <c r="A160" s="13"/>
      <c r="B160" s="14" t="s">
        <v>272</v>
      </c>
      <c r="C160" s="14"/>
      <c r="D160" s="106">
        <v>0</v>
      </c>
      <c r="E160" s="15"/>
      <c r="F160" s="16"/>
      <c r="I160" s="23"/>
    </row>
    <row r="161" spans="1:9" s="22" customFormat="1">
      <c r="A161" s="12">
        <f>A159+1</f>
        <v>611</v>
      </c>
      <c r="B161" s="65" t="s">
        <v>202</v>
      </c>
      <c r="C161" s="21" t="s">
        <v>34</v>
      </c>
      <c r="D161" s="107">
        <v>2</v>
      </c>
      <c r="E161" s="2"/>
      <c r="F161" s="8"/>
      <c r="I161" s="23"/>
    </row>
    <row r="162" spans="1:9" s="22" customFormat="1">
      <c r="A162" s="12">
        <f t="shared" ref="A162:A163" si="9">+A161+1</f>
        <v>612</v>
      </c>
      <c r="B162" s="65" t="s">
        <v>273</v>
      </c>
      <c r="C162" s="21" t="s">
        <v>34</v>
      </c>
      <c r="D162" s="107">
        <v>4</v>
      </c>
      <c r="E162" s="2"/>
      <c r="F162" s="8"/>
      <c r="I162" s="23"/>
    </row>
    <row r="163" spans="1:9" s="22" customFormat="1">
      <c r="A163" s="12">
        <f t="shared" si="9"/>
        <v>613</v>
      </c>
      <c r="B163" s="65" t="s">
        <v>274</v>
      </c>
      <c r="C163" s="21" t="s">
        <v>34</v>
      </c>
      <c r="D163" s="107">
        <v>1</v>
      </c>
      <c r="E163" s="2"/>
      <c r="F163" s="8"/>
      <c r="I163" s="23"/>
    </row>
    <row r="164" spans="1:9" s="22" customFormat="1">
      <c r="A164" s="13"/>
      <c r="B164" s="14" t="s">
        <v>261</v>
      </c>
      <c r="C164" s="14"/>
      <c r="D164" s="106"/>
      <c r="E164" s="15"/>
      <c r="F164" s="16"/>
      <c r="I164" s="23"/>
    </row>
    <row r="165" spans="1:9" s="22" customFormat="1">
      <c r="A165" s="12">
        <f>A163+1</f>
        <v>614</v>
      </c>
      <c r="B165" s="65" t="s">
        <v>275</v>
      </c>
      <c r="C165" s="21" t="s">
        <v>34</v>
      </c>
      <c r="D165" s="107">
        <f>10+8</f>
        <v>18</v>
      </c>
      <c r="E165" s="2"/>
      <c r="F165" s="8"/>
      <c r="I165" s="23"/>
    </row>
    <row r="166" spans="1:9" s="22" customFormat="1">
      <c r="A166" s="12">
        <f t="shared" ref="A166" si="10">+A165+1</f>
        <v>615</v>
      </c>
      <c r="B166" s="65" t="s">
        <v>276</v>
      </c>
      <c r="C166" s="21" t="s">
        <v>34</v>
      </c>
      <c r="D166" s="107">
        <v>4</v>
      </c>
      <c r="E166" s="2"/>
      <c r="F166" s="8"/>
      <c r="I166" s="23"/>
    </row>
    <row r="167" spans="1:9" s="22" customFormat="1">
      <c r="A167" s="13"/>
      <c r="B167" s="14" t="s">
        <v>307</v>
      </c>
      <c r="C167" s="14"/>
      <c r="D167" s="106"/>
      <c r="E167" s="15"/>
      <c r="F167" s="16"/>
      <c r="I167" s="23"/>
    </row>
    <row r="168" spans="1:9" s="22" customFormat="1">
      <c r="A168" s="12">
        <f>A166+1</f>
        <v>616</v>
      </c>
      <c r="B168" s="65" t="s">
        <v>308</v>
      </c>
      <c r="C168" s="21" t="s">
        <v>34</v>
      </c>
      <c r="D168" s="107">
        <v>4</v>
      </c>
      <c r="E168" s="2"/>
      <c r="F168" s="8"/>
      <c r="I168" s="23"/>
    </row>
    <row r="169" spans="1:9" s="22" customFormat="1">
      <c r="A169" s="12">
        <f>A168+1</f>
        <v>617</v>
      </c>
      <c r="B169" s="65" t="s">
        <v>203</v>
      </c>
      <c r="C169" s="21" t="s">
        <v>34</v>
      </c>
      <c r="D169" s="107">
        <f>+SUM(D157:D159)</f>
        <v>7</v>
      </c>
      <c r="E169" s="2"/>
      <c r="F169" s="8"/>
      <c r="I169" s="23"/>
    </row>
    <row r="170" spans="1:9" s="22" customFormat="1">
      <c r="A170" s="12">
        <f t="shared" ref="A170:A173" si="11">A169+1</f>
        <v>618</v>
      </c>
      <c r="B170" s="65" t="s">
        <v>58</v>
      </c>
      <c r="C170" s="21" t="s">
        <v>3</v>
      </c>
      <c r="D170" s="107">
        <v>100</v>
      </c>
      <c r="E170" s="2"/>
      <c r="F170" s="8"/>
      <c r="I170" s="23"/>
    </row>
    <row r="171" spans="1:9" s="22" customFormat="1">
      <c r="A171" s="12">
        <f t="shared" si="11"/>
        <v>619</v>
      </c>
      <c r="B171" s="65" t="s">
        <v>343</v>
      </c>
      <c r="C171" s="21" t="s">
        <v>20</v>
      </c>
      <c r="D171" s="107">
        <v>200</v>
      </c>
      <c r="E171" s="2"/>
      <c r="F171" s="8"/>
      <c r="I171" s="23"/>
    </row>
    <row r="172" spans="1:9" s="22" customFormat="1">
      <c r="A172" s="12">
        <f t="shared" si="11"/>
        <v>620</v>
      </c>
      <c r="B172" s="65" t="s">
        <v>204</v>
      </c>
      <c r="C172" s="21" t="s">
        <v>22</v>
      </c>
      <c r="D172" s="107">
        <v>22</v>
      </c>
      <c r="E172" s="2"/>
      <c r="F172" s="8"/>
      <c r="I172" s="23"/>
    </row>
    <row r="173" spans="1:9" s="22" customFormat="1">
      <c r="A173" s="12">
        <f t="shared" si="11"/>
        <v>621</v>
      </c>
      <c r="B173" s="65" t="s">
        <v>205</v>
      </c>
      <c r="C173" s="21" t="s">
        <v>22</v>
      </c>
      <c r="D173" s="107">
        <v>20</v>
      </c>
      <c r="E173" s="2"/>
      <c r="F173" s="8"/>
      <c r="I173" s="23"/>
    </row>
    <row r="174" spans="1:9" s="22" customFormat="1">
      <c r="A174" s="13"/>
      <c r="B174" s="14" t="s">
        <v>277</v>
      </c>
      <c r="C174" s="14"/>
      <c r="D174" s="106"/>
      <c r="E174" s="15"/>
      <c r="F174" s="16"/>
      <c r="I174" s="23"/>
    </row>
    <row r="175" spans="1:9" s="22" customFormat="1" ht="15.75" customHeight="1" thickBot="1">
      <c r="A175" s="12">
        <f>+A173+1</f>
        <v>622</v>
      </c>
      <c r="B175" s="65" t="s">
        <v>248</v>
      </c>
      <c r="C175" s="21" t="s">
        <v>34</v>
      </c>
      <c r="D175" s="107">
        <v>2</v>
      </c>
      <c r="E175" s="2"/>
      <c r="F175" s="8"/>
      <c r="I175" s="23"/>
    </row>
    <row r="176" spans="1:9" s="22" customFormat="1" ht="15.75" thickBot="1">
      <c r="A176" s="78" t="s">
        <v>313</v>
      </c>
      <c r="B176" s="45" t="s">
        <v>70</v>
      </c>
      <c r="C176" s="46"/>
      <c r="D176" s="108"/>
      <c r="E176" s="46"/>
      <c r="F176" s="47"/>
      <c r="I176" s="23"/>
    </row>
    <row r="177" spans="1:9" s="67" customFormat="1">
      <c r="A177" s="74">
        <v>701</v>
      </c>
      <c r="B177" s="20" t="s">
        <v>257</v>
      </c>
      <c r="C177" s="113" t="s">
        <v>22</v>
      </c>
      <c r="D177" s="107">
        <v>1</v>
      </c>
      <c r="E177" s="48"/>
      <c r="F177" s="75"/>
      <c r="G177" s="66"/>
      <c r="I177" s="68"/>
    </row>
    <row r="178" spans="1:9" s="22" customFormat="1">
      <c r="A178" s="13"/>
      <c r="B178" s="14" t="s">
        <v>144</v>
      </c>
      <c r="C178" s="14"/>
      <c r="D178" s="109"/>
      <c r="E178" s="14"/>
      <c r="F178" s="49"/>
      <c r="I178" s="23"/>
    </row>
    <row r="179" spans="1:9" s="67" customFormat="1">
      <c r="A179" s="12">
        <f>+A177+1</f>
        <v>702</v>
      </c>
      <c r="B179" s="20" t="s">
        <v>251</v>
      </c>
      <c r="C179" s="113" t="s">
        <v>34</v>
      </c>
      <c r="D179" s="107">
        <v>1</v>
      </c>
      <c r="E179" s="2"/>
      <c r="F179" s="75"/>
      <c r="I179" s="68"/>
    </row>
    <row r="180" spans="1:9" s="76" customFormat="1" ht="0.75" hidden="1" customHeight="1" outlineLevel="1">
      <c r="A180" s="12">
        <f t="shared" ref="A180:A187" si="12">1+A179</f>
        <v>703</v>
      </c>
      <c r="B180" s="20" t="s">
        <v>145</v>
      </c>
      <c r="C180" s="113" t="s">
        <v>34</v>
      </c>
      <c r="D180" s="107">
        <v>1</v>
      </c>
      <c r="E180" s="2"/>
      <c r="F180" s="75"/>
    </row>
    <row r="181" spans="1:9" s="22" customFormat="1" collapsed="1">
      <c r="A181" s="12">
        <f>A179+1</f>
        <v>703</v>
      </c>
      <c r="B181" s="4" t="s">
        <v>278</v>
      </c>
      <c r="C181" s="113" t="s">
        <v>34</v>
      </c>
      <c r="D181" s="107">
        <v>1</v>
      </c>
      <c r="E181" s="2"/>
      <c r="F181" s="75"/>
      <c r="I181" s="23"/>
    </row>
    <row r="182" spans="1:9" s="22" customFormat="1">
      <c r="A182" s="12">
        <f>A180+1</f>
        <v>704</v>
      </c>
      <c r="B182" s="4" t="s">
        <v>59</v>
      </c>
      <c r="C182" s="113" t="s">
        <v>34</v>
      </c>
      <c r="D182" s="107">
        <v>9</v>
      </c>
      <c r="E182" s="2"/>
      <c r="F182" s="75"/>
      <c r="I182" s="23"/>
    </row>
    <row r="183" spans="1:9" s="22" customFormat="1">
      <c r="A183" s="13"/>
      <c r="B183" s="14" t="s">
        <v>146</v>
      </c>
      <c r="C183" s="14"/>
      <c r="D183" s="109"/>
      <c r="E183" s="14"/>
      <c r="F183" s="49"/>
      <c r="I183" s="23"/>
    </row>
    <row r="184" spans="1:9" s="76" customFormat="1" ht="12.75" outlineLevel="1">
      <c r="A184" s="12">
        <f>1+A182</f>
        <v>705</v>
      </c>
      <c r="B184" s="20" t="s">
        <v>147</v>
      </c>
      <c r="C184" s="113" t="s">
        <v>20</v>
      </c>
      <c r="D184" s="107">
        <v>250</v>
      </c>
      <c r="E184" s="2"/>
      <c r="F184" s="75"/>
    </row>
    <row r="185" spans="1:9" s="76" customFormat="1" ht="12.75" outlineLevel="1">
      <c r="A185" s="12">
        <f t="shared" si="12"/>
        <v>706</v>
      </c>
      <c r="B185" s="20" t="s">
        <v>148</v>
      </c>
      <c r="C185" s="113" t="s">
        <v>20</v>
      </c>
      <c r="D185" s="107">
        <v>100</v>
      </c>
      <c r="E185" s="2"/>
      <c r="F185" s="75"/>
    </row>
    <row r="186" spans="1:9" s="22" customFormat="1">
      <c r="A186" s="12">
        <f t="shared" si="12"/>
        <v>707</v>
      </c>
      <c r="B186" s="4" t="s">
        <v>344</v>
      </c>
      <c r="C186" s="113" t="s">
        <v>20</v>
      </c>
      <c r="D186" s="107">
        <v>850</v>
      </c>
      <c r="E186" s="2"/>
      <c r="F186" s="75"/>
      <c r="G186" s="3"/>
      <c r="H186" s="3"/>
      <c r="I186" s="3"/>
    </row>
    <row r="187" spans="1:9" s="22" customFormat="1">
      <c r="A187" s="12">
        <f t="shared" si="12"/>
        <v>708</v>
      </c>
      <c r="B187" s="4" t="s">
        <v>66</v>
      </c>
      <c r="C187" s="113" t="s">
        <v>22</v>
      </c>
      <c r="D187" s="107">
        <v>30</v>
      </c>
      <c r="E187" s="2"/>
      <c r="F187" s="75"/>
      <c r="G187" s="3"/>
      <c r="H187" s="3"/>
      <c r="I187" s="3"/>
    </row>
    <row r="188" spans="1:9" s="22" customFormat="1">
      <c r="A188" s="13"/>
      <c r="B188" s="14" t="s">
        <v>149</v>
      </c>
      <c r="C188" s="14"/>
      <c r="D188" s="109"/>
      <c r="E188" s="14"/>
      <c r="F188" s="49"/>
      <c r="I188" s="23"/>
    </row>
    <row r="189" spans="1:9" s="22" customFormat="1">
      <c r="A189" s="12">
        <f>A187+1</f>
        <v>709</v>
      </c>
      <c r="B189" s="4" t="s">
        <v>258</v>
      </c>
      <c r="C189" s="113" t="s">
        <v>20</v>
      </c>
      <c r="D189" s="107">
        <v>25</v>
      </c>
      <c r="E189" s="2"/>
      <c r="F189" s="75"/>
      <c r="I189" s="23"/>
    </row>
    <row r="190" spans="1:9" s="22" customFormat="1">
      <c r="A190" s="12">
        <f>A189+1</f>
        <v>710</v>
      </c>
      <c r="B190" s="4" t="s">
        <v>64</v>
      </c>
      <c r="C190" s="113" t="s">
        <v>20</v>
      </c>
      <c r="D190" s="107">
        <v>20</v>
      </c>
      <c r="E190" s="2"/>
      <c r="F190" s="75"/>
      <c r="I190" s="23"/>
    </row>
    <row r="191" spans="1:9" s="22" customFormat="1">
      <c r="A191" s="12">
        <f t="shared" ref="A191:A197" si="13">1+A190</f>
        <v>711</v>
      </c>
      <c r="B191" s="4" t="s">
        <v>60</v>
      </c>
      <c r="C191" s="113" t="s">
        <v>20</v>
      </c>
      <c r="D191" s="107">
        <v>125</v>
      </c>
      <c r="E191" s="2"/>
      <c r="F191" s="75"/>
      <c r="I191" s="23"/>
    </row>
    <row r="192" spans="1:9" s="22" customFormat="1">
      <c r="A192" s="12">
        <f t="shared" si="13"/>
        <v>712</v>
      </c>
      <c r="B192" s="4" t="s">
        <v>61</v>
      </c>
      <c r="C192" s="113" t="s">
        <v>20</v>
      </c>
      <c r="D192" s="107">
        <v>631</v>
      </c>
      <c r="E192" s="2"/>
      <c r="F192" s="75"/>
      <c r="I192" s="23"/>
    </row>
    <row r="193" spans="1:9" s="22" customFormat="1">
      <c r="A193" s="12">
        <f t="shared" si="13"/>
        <v>713</v>
      </c>
      <c r="B193" s="4" t="s">
        <v>62</v>
      </c>
      <c r="C193" s="113" t="s">
        <v>20</v>
      </c>
      <c r="D193" s="107">
        <v>40</v>
      </c>
      <c r="E193" s="2"/>
      <c r="F193" s="75"/>
      <c r="I193" s="23"/>
    </row>
    <row r="194" spans="1:9" s="22" customFormat="1">
      <c r="A194" s="12">
        <f t="shared" si="13"/>
        <v>714</v>
      </c>
      <c r="B194" s="4" t="s">
        <v>150</v>
      </c>
      <c r="C194" s="113" t="s">
        <v>20</v>
      </c>
      <c r="D194" s="107">
        <v>20</v>
      </c>
      <c r="E194" s="2"/>
      <c r="F194" s="75"/>
      <c r="I194" s="23"/>
    </row>
    <row r="195" spans="1:9" s="22" customFormat="1">
      <c r="A195" s="12">
        <f t="shared" si="13"/>
        <v>715</v>
      </c>
      <c r="B195" s="4" t="s">
        <v>63</v>
      </c>
      <c r="C195" s="113" t="s">
        <v>20</v>
      </c>
      <c r="D195" s="107">
        <v>145</v>
      </c>
      <c r="E195" s="50"/>
      <c r="F195" s="75"/>
      <c r="I195" s="23"/>
    </row>
    <row r="196" spans="1:9" s="22" customFormat="1">
      <c r="A196" s="12">
        <f t="shared" si="13"/>
        <v>716</v>
      </c>
      <c r="B196" s="4" t="s">
        <v>68</v>
      </c>
      <c r="C196" s="113" t="s">
        <v>20</v>
      </c>
      <c r="D196" s="107">
        <v>60</v>
      </c>
      <c r="E196" s="50"/>
      <c r="F196" s="75"/>
      <c r="I196" s="23"/>
    </row>
    <row r="197" spans="1:9" s="22" customFormat="1">
      <c r="A197" s="12">
        <f t="shared" si="13"/>
        <v>717</v>
      </c>
      <c r="B197" s="4" t="s">
        <v>151</v>
      </c>
      <c r="C197" s="113" t="s">
        <v>20</v>
      </c>
      <c r="D197" s="107">
        <v>900</v>
      </c>
      <c r="E197" s="50"/>
      <c r="F197" s="75"/>
      <c r="I197" s="23"/>
    </row>
    <row r="198" spans="1:9" s="22" customFormat="1">
      <c r="A198" s="13"/>
      <c r="B198" s="14" t="s">
        <v>40</v>
      </c>
      <c r="C198" s="14"/>
      <c r="D198" s="109"/>
      <c r="E198" s="14"/>
      <c r="F198" s="49"/>
      <c r="I198" s="23"/>
    </row>
    <row r="199" spans="1:9" s="22" customFormat="1">
      <c r="A199" s="12">
        <f>A197+1</f>
        <v>718</v>
      </c>
      <c r="B199" s="4" t="s">
        <v>181</v>
      </c>
      <c r="C199" s="113" t="s">
        <v>20</v>
      </c>
      <c r="D199" s="107">
        <v>120</v>
      </c>
      <c r="E199" s="2"/>
      <c r="F199" s="75"/>
      <c r="I199" s="23"/>
    </row>
    <row r="200" spans="1:9" s="22" customFormat="1">
      <c r="A200" s="12">
        <f t="shared" ref="A200:A202" si="14">1+A199</f>
        <v>719</v>
      </c>
      <c r="B200" s="4" t="s">
        <v>184</v>
      </c>
      <c r="C200" s="113" t="s">
        <v>20</v>
      </c>
      <c r="D200" s="107">
        <v>120</v>
      </c>
      <c r="E200" s="2"/>
      <c r="F200" s="75"/>
      <c r="I200" s="23"/>
    </row>
    <row r="201" spans="1:9" s="22" customFormat="1">
      <c r="A201" s="12">
        <f t="shared" si="14"/>
        <v>720</v>
      </c>
      <c r="B201" s="4" t="s">
        <v>182</v>
      </c>
      <c r="C201" s="113" t="s">
        <v>20</v>
      </c>
      <c r="D201" s="107">
        <v>80</v>
      </c>
      <c r="E201" s="2"/>
      <c r="F201" s="75"/>
      <c r="I201" s="23"/>
    </row>
    <row r="202" spans="1:9" s="22" customFormat="1">
      <c r="A202" s="12">
        <f t="shared" si="14"/>
        <v>721</v>
      </c>
      <c r="B202" s="4" t="s">
        <v>183</v>
      </c>
      <c r="C202" s="113" t="s">
        <v>20</v>
      </c>
      <c r="D202" s="107">
        <v>80</v>
      </c>
      <c r="E202" s="2"/>
      <c r="F202" s="75"/>
      <c r="I202" s="23"/>
    </row>
    <row r="203" spans="1:9" s="22" customFormat="1">
      <c r="A203" s="13"/>
      <c r="B203" s="14" t="s">
        <v>41</v>
      </c>
      <c r="C203" s="14"/>
      <c r="D203" s="109"/>
      <c r="E203" s="14"/>
      <c r="F203" s="49"/>
      <c r="I203" s="23"/>
    </row>
    <row r="204" spans="1:9" s="22" customFormat="1">
      <c r="A204" s="12">
        <f>+A202+1</f>
        <v>722</v>
      </c>
      <c r="B204" s="4" t="s">
        <v>118</v>
      </c>
      <c r="C204" s="113" t="s">
        <v>22</v>
      </c>
      <c r="D204" s="107">
        <v>1</v>
      </c>
      <c r="E204" s="2"/>
      <c r="F204" s="75"/>
      <c r="I204" s="23"/>
    </row>
    <row r="205" spans="1:9" s="22" customFormat="1">
      <c r="A205" s="12">
        <f t="shared" ref="A205:A222" si="15">1+A204</f>
        <v>723</v>
      </c>
      <c r="B205" s="4" t="s">
        <v>119</v>
      </c>
      <c r="C205" s="113" t="s">
        <v>22</v>
      </c>
      <c r="D205" s="107">
        <v>1</v>
      </c>
      <c r="E205" s="2"/>
      <c r="F205" s="75"/>
      <c r="I205" s="23"/>
    </row>
    <row r="206" spans="1:9" s="22" customFormat="1">
      <c r="A206" s="12">
        <f t="shared" si="15"/>
        <v>724</v>
      </c>
      <c r="B206" s="4" t="s">
        <v>352</v>
      </c>
      <c r="C206" s="113" t="s">
        <v>22</v>
      </c>
      <c r="D206" s="107">
        <v>1</v>
      </c>
      <c r="E206" s="2"/>
      <c r="F206" s="75"/>
      <c r="I206" s="23"/>
    </row>
    <row r="207" spans="1:9" s="22" customFormat="1">
      <c r="A207" s="12">
        <f t="shared" si="15"/>
        <v>725</v>
      </c>
      <c r="B207" s="4" t="s">
        <v>120</v>
      </c>
      <c r="C207" s="113" t="s">
        <v>22</v>
      </c>
      <c r="D207" s="107">
        <v>1</v>
      </c>
      <c r="E207" s="2"/>
      <c r="F207" s="75"/>
      <c r="I207" s="23"/>
    </row>
    <row r="208" spans="1:9" s="22" customFormat="1">
      <c r="A208" s="12">
        <f t="shared" si="15"/>
        <v>726</v>
      </c>
      <c r="B208" s="4" t="s">
        <v>353</v>
      </c>
      <c r="C208" s="113" t="s">
        <v>22</v>
      </c>
      <c r="D208" s="107">
        <v>1</v>
      </c>
      <c r="E208" s="2"/>
      <c r="F208" s="75"/>
      <c r="I208" s="23"/>
    </row>
    <row r="209" spans="1:9" s="22" customFormat="1">
      <c r="A209" s="12">
        <f t="shared" si="15"/>
        <v>727</v>
      </c>
      <c r="B209" s="4" t="s">
        <v>345</v>
      </c>
      <c r="C209" s="113" t="s">
        <v>22</v>
      </c>
      <c r="D209" s="107">
        <v>1</v>
      </c>
      <c r="E209" s="2"/>
      <c r="F209" s="75"/>
      <c r="I209" s="23"/>
    </row>
    <row r="210" spans="1:9" s="22" customFormat="1">
      <c r="A210" s="12">
        <f t="shared" si="15"/>
        <v>728</v>
      </c>
      <c r="B210" s="4" t="s">
        <v>354</v>
      </c>
      <c r="C210" s="113" t="s">
        <v>22</v>
      </c>
      <c r="D210" s="107">
        <v>1</v>
      </c>
      <c r="E210" s="2"/>
      <c r="F210" s="75"/>
      <c r="I210" s="23"/>
    </row>
    <row r="211" spans="1:9" s="22" customFormat="1">
      <c r="A211" s="12">
        <f t="shared" si="15"/>
        <v>729</v>
      </c>
      <c r="B211" s="4" t="s">
        <v>121</v>
      </c>
      <c r="C211" s="113" t="s">
        <v>22</v>
      </c>
      <c r="D211" s="107">
        <v>2</v>
      </c>
      <c r="E211" s="2"/>
      <c r="F211" s="75"/>
      <c r="I211" s="23"/>
    </row>
    <row r="212" spans="1:9" s="22" customFormat="1">
      <c r="A212" s="12">
        <f t="shared" si="15"/>
        <v>730</v>
      </c>
      <c r="B212" s="4" t="s">
        <v>122</v>
      </c>
      <c r="C212" s="113" t="s">
        <v>22</v>
      </c>
      <c r="D212" s="107">
        <v>2</v>
      </c>
      <c r="E212" s="2"/>
      <c r="F212" s="75"/>
      <c r="I212" s="23"/>
    </row>
    <row r="213" spans="1:9" s="22" customFormat="1">
      <c r="A213" s="12">
        <f t="shared" si="15"/>
        <v>731</v>
      </c>
      <c r="B213" s="4" t="s">
        <v>123</v>
      </c>
      <c r="C213" s="113" t="s">
        <v>22</v>
      </c>
      <c r="D213" s="107">
        <v>2</v>
      </c>
      <c r="E213" s="2"/>
      <c r="F213" s="75"/>
      <c r="I213" s="23"/>
    </row>
    <row r="214" spans="1:9" s="22" customFormat="1">
      <c r="A214" s="12">
        <f t="shared" si="15"/>
        <v>732</v>
      </c>
      <c r="B214" s="4" t="s">
        <v>124</v>
      </c>
      <c r="C214" s="113" t="s">
        <v>22</v>
      </c>
      <c r="D214" s="107">
        <v>2</v>
      </c>
      <c r="E214" s="2"/>
      <c r="F214" s="75"/>
      <c r="I214" s="23"/>
    </row>
    <row r="215" spans="1:9" s="22" customFormat="1">
      <c r="A215" s="12">
        <f t="shared" si="15"/>
        <v>733</v>
      </c>
      <c r="B215" s="4" t="s">
        <v>125</v>
      </c>
      <c r="C215" s="113" t="s">
        <v>22</v>
      </c>
      <c r="D215" s="107">
        <v>5</v>
      </c>
      <c r="E215" s="2"/>
      <c r="F215" s="75"/>
      <c r="I215" s="23"/>
    </row>
    <row r="216" spans="1:9" s="22" customFormat="1">
      <c r="A216" s="12">
        <f t="shared" si="15"/>
        <v>734</v>
      </c>
      <c r="B216" s="4" t="s">
        <v>126</v>
      </c>
      <c r="C216" s="113" t="s">
        <v>22</v>
      </c>
      <c r="D216" s="107">
        <v>1</v>
      </c>
      <c r="E216" s="2"/>
      <c r="F216" s="75"/>
      <c r="I216" s="23"/>
    </row>
    <row r="217" spans="1:9" s="22" customFormat="1">
      <c r="A217" s="12">
        <f t="shared" si="15"/>
        <v>735</v>
      </c>
      <c r="B217" s="4" t="s">
        <v>350</v>
      </c>
      <c r="C217" s="113" t="s">
        <v>22</v>
      </c>
      <c r="D217" s="107">
        <v>1</v>
      </c>
      <c r="E217" s="2"/>
      <c r="F217" s="75"/>
      <c r="I217" s="23"/>
    </row>
    <row r="218" spans="1:9" s="22" customFormat="1">
      <c r="A218" s="12">
        <f t="shared" si="15"/>
        <v>736</v>
      </c>
      <c r="B218" s="4" t="s">
        <v>346</v>
      </c>
      <c r="C218" s="113" t="s">
        <v>22</v>
      </c>
      <c r="D218" s="107">
        <v>1</v>
      </c>
      <c r="E218" s="2"/>
      <c r="F218" s="75"/>
      <c r="I218" s="23"/>
    </row>
    <row r="219" spans="1:9" s="22" customFormat="1">
      <c r="A219" s="12">
        <f t="shared" si="15"/>
        <v>737</v>
      </c>
      <c r="B219" s="4" t="s">
        <v>348</v>
      </c>
      <c r="C219" s="113" t="s">
        <v>22</v>
      </c>
      <c r="D219" s="107">
        <v>1</v>
      </c>
      <c r="E219" s="2"/>
      <c r="F219" s="75"/>
      <c r="I219" s="23"/>
    </row>
    <row r="220" spans="1:9" s="22" customFormat="1">
      <c r="A220" s="12">
        <f t="shared" si="15"/>
        <v>738</v>
      </c>
      <c r="B220" s="4" t="s">
        <v>349</v>
      </c>
      <c r="C220" s="113" t="s">
        <v>22</v>
      </c>
      <c r="D220" s="107">
        <v>1</v>
      </c>
      <c r="E220" s="2"/>
      <c r="F220" s="75"/>
      <c r="I220" s="23"/>
    </row>
    <row r="221" spans="1:9" s="22" customFormat="1">
      <c r="A221" s="12">
        <f t="shared" si="15"/>
        <v>739</v>
      </c>
      <c r="B221" s="4" t="s">
        <v>351</v>
      </c>
      <c r="C221" s="113" t="s">
        <v>22</v>
      </c>
      <c r="D221" s="107">
        <v>1</v>
      </c>
      <c r="E221" s="2"/>
      <c r="F221" s="75"/>
      <c r="I221" s="23"/>
    </row>
    <row r="222" spans="1:9" s="22" customFormat="1">
      <c r="A222" s="12">
        <f t="shared" si="15"/>
        <v>740</v>
      </c>
      <c r="B222" s="4" t="s">
        <v>347</v>
      </c>
      <c r="C222" s="113" t="s">
        <v>22</v>
      </c>
      <c r="D222" s="107">
        <v>1</v>
      </c>
      <c r="E222" s="2"/>
      <c r="F222" s="75"/>
      <c r="I222" s="23"/>
    </row>
    <row r="223" spans="1:9" s="22" customFormat="1">
      <c r="A223" s="13"/>
      <c r="B223" s="14"/>
      <c r="C223" s="14"/>
      <c r="D223" s="109"/>
      <c r="E223" s="14"/>
      <c r="F223" s="49"/>
      <c r="I223" s="23"/>
    </row>
    <row r="224" spans="1:9" s="22" customFormat="1">
      <c r="A224" s="12">
        <f>+A222+1</f>
        <v>741</v>
      </c>
      <c r="B224" s="4" t="s">
        <v>152</v>
      </c>
      <c r="C224" s="113" t="s">
        <v>22</v>
      </c>
      <c r="D224" s="107">
        <v>19</v>
      </c>
      <c r="E224" s="2"/>
      <c r="F224" s="75"/>
      <c r="I224" s="23"/>
    </row>
    <row r="225" spans="1:9" s="22" customFormat="1">
      <c r="A225" s="12">
        <f t="shared" ref="A225:A264" si="16">1+A224</f>
        <v>742</v>
      </c>
      <c r="B225" s="4" t="s">
        <v>355</v>
      </c>
      <c r="C225" s="113" t="s">
        <v>22</v>
      </c>
      <c r="D225" s="107">
        <v>52</v>
      </c>
      <c r="E225" s="2"/>
      <c r="F225" s="75"/>
      <c r="I225" s="23"/>
    </row>
    <row r="226" spans="1:9" s="22" customFormat="1">
      <c r="A226" s="12">
        <f t="shared" si="16"/>
        <v>743</v>
      </c>
      <c r="B226" s="4" t="s">
        <v>153</v>
      </c>
      <c r="C226" s="113" t="s">
        <v>22</v>
      </c>
      <c r="D226" s="107">
        <v>12</v>
      </c>
      <c r="E226" s="2"/>
      <c r="F226" s="75"/>
      <c r="I226" s="23"/>
    </row>
    <row r="227" spans="1:9" s="22" customFormat="1">
      <c r="A227" s="12">
        <f t="shared" si="16"/>
        <v>744</v>
      </c>
      <c r="B227" s="4" t="s">
        <v>154</v>
      </c>
      <c r="C227" s="113" t="s">
        <v>22</v>
      </c>
      <c r="D227" s="107">
        <v>27</v>
      </c>
      <c r="E227" s="2"/>
      <c r="F227" s="75"/>
      <c r="I227" s="23"/>
    </row>
    <row r="228" spans="1:9" s="22" customFormat="1">
      <c r="A228" s="12">
        <f t="shared" si="16"/>
        <v>745</v>
      </c>
      <c r="B228" s="4" t="s">
        <v>155</v>
      </c>
      <c r="C228" s="113" t="s">
        <v>22</v>
      </c>
      <c r="D228" s="107">
        <v>3</v>
      </c>
      <c r="E228" s="2"/>
      <c r="F228" s="75"/>
      <c r="I228" s="23"/>
    </row>
    <row r="229" spans="1:9" s="22" customFormat="1">
      <c r="A229" s="12">
        <f t="shared" si="16"/>
        <v>746</v>
      </c>
      <c r="B229" s="4" t="s">
        <v>156</v>
      </c>
      <c r="C229" s="113" t="s">
        <v>22</v>
      </c>
      <c r="D229" s="107">
        <v>4</v>
      </c>
      <c r="E229" s="2"/>
      <c r="F229" s="75"/>
      <c r="I229" s="23"/>
    </row>
    <row r="230" spans="1:9" s="22" customFormat="1">
      <c r="A230" s="12">
        <f t="shared" si="16"/>
        <v>747</v>
      </c>
      <c r="B230" s="4" t="s">
        <v>157</v>
      </c>
      <c r="C230" s="113" t="s">
        <v>22</v>
      </c>
      <c r="D230" s="107">
        <v>21</v>
      </c>
      <c r="E230" s="2"/>
      <c r="F230" s="75"/>
      <c r="I230" s="23"/>
    </row>
    <row r="231" spans="1:9" s="22" customFormat="1">
      <c r="A231" s="12">
        <f t="shared" si="16"/>
        <v>748</v>
      </c>
      <c r="B231" s="4" t="s">
        <v>158</v>
      </c>
      <c r="C231" s="113" t="s">
        <v>22</v>
      </c>
      <c r="D231" s="107">
        <v>2</v>
      </c>
      <c r="E231" s="2"/>
      <c r="F231" s="75"/>
      <c r="I231" s="23"/>
    </row>
    <row r="232" spans="1:9" s="22" customFormat="1">
      <c r="A232" s="12">
        <f t="shared" si="16"/>
        <v>749</v>
      </c>
      <c r="B232" s="4" t="s">
        <v>159</v>
      </c>
      <c r="C232" s="113" t="s">
        <v>22</v>
      </c>
      <c r="D232" s="107">
        <v>666</v>
      </c>
      <c r="E232" s="2"/>
      <c r="F232" s="75"/>
      <c r="I232" s="23"/>
    </row>
    <row r="233" spans="1:9" s="22" customFormat="1">
      <c r="A233" s="12">
        <f t="shared" si="16"/>
        <v>750</v>
      </c>
      <c r="B233" s="4" t="s">
        <v>160</v>
      </c>
      <c r="C233" s="113" t="s">
        <v>22</v>
      </c>
      <c r="D233" s="107">
        <v>11</v>
      </c>
      <c r="E233" s="2"/>
      <c r="F233" s="75"/>
      <c r="I233" s="23"/>
    </row>
    <row r="234" spans="1:9" s="22" customFormat="1">
      <c r="A234" s="13"/>
      <c r="B234" s="14"/>
      <c r="C234" s="14"/>
      <c r="D234" s="109"/>
      <c r="E234" s="14"/>
      <c r="F234" s="49"/>
      <c r="I234" s="23"/>
    </row>
    <row r="235" spans="1:9" s="22" customFormat="1">
      <c r="A235" s="12">
        <f>+A233+1</f>
        <v>751</v>
      </c>
      <c r="B235" s="4" t="s">
        <v>161</v>
      </c>
      <c r="C235" s="113" t="s">
        <v>22</v>
      </c>
      <c r="D235" s="107">
        <v>494</v>
      </c>
      <c r="E235" s="2"/>
      <c r="F235" s="75"/>
      <c r="I235" s="23"/>
    </row>
    <row r="236" spans="1:9" s="22" customFormat="1">
      <c r="A236" s="12">
        <f t="shared" ref="A236:A247" si="17">1+A235</f>
        <v>752</v>
      </c>
      <c r="B236" s="4" t="s">
        <v>162</v>
      </c>
      <c r="C236" s="113" t="s">
        <v>22</v>
      </c>
      <c r="D236" s="107">
        <v>6</v>
      </c>
      <c r="E236" s="2"/>
      <c r="F236" s="75"/>
      <c r="I236" s="23"/>
    </row>
    <row r="237" spans="1:9" s="22" customFormat="1">
      <c r="A237" s="12">
        <f t="shared" si="17"/>
        <v>753</v>
      </c>
      <c r="B237" s="4" t="s">
        <v>163</v>
      </c>
      <c r="C237" s="113" t="s">
        <v>22</v>
      </c>
      <c r="D237" s="107">
        <v>204</v>
      </c>
      <c r="E237" s="2"/>
      <c r="F237" s="75"/>
      <c r="I237" s="23"/>
    </row>
    <row r="238" spans="1:9" s="22" customFormat="1">
      <c r="A238" s="12">
        <f t="shared" si="17"/>
        <v>754</v>
      </c>
      <c r="B238" s="4" t="s">
        <v>164</v>
      </c>
      <c r="C238" s="113" t="s">
        <v>22</v>
      </c>
      <c r="D238" s="107">
        <v>20</v>
      </c>
      <c r="E238" s="2"/>
      <c r="F238" s="75"/>
      <c r="I238" s="23"/>
    </row>
    <row r="239" spans="1:9" s="22" customFormat="1">
      <c r="A239" s="12">
        <f t="shared" si="17"/>
        <v>755</v>
      </c>
      <c r="B239" s="4" t="s">
        <v>165</v>
      </c>
      <c r="C239" s="113" t="s">
        <v>22</v>
      </c>
      <c r="D239" s="107">
        <v>10</v>
      </c>
      <c r="E239" s="2"/>
      <c r="F239" s="75"/>
      <c r="I239" s="23"/>
    </row>
    <row r="240" spans="1:9" s="22" customFormat="1">
      <c r="A240" s="12">
        <f t="shared" si="17"/>
        <v>756</v>
      </c>
      <c r="B240" s="4" t="s">
        <v>166</v>
      </c>
      <c r="C240" s="113" t="s">
        <v>22</v>
      </c>
      <c r="D240" s="107">
        <v>3</v>
      </c>
      <c r="E240" s="2"/>
      <c r="F240" s="75"/>
      <c r="I240" s="23"/>
    </row>
    <row r="241" spans="1:9" s="22" customFormat="1">
      <c r="A241" s="12">
        <f t="shared" si="17"/>
        <v>757</v>
      </c>
      <c r="B241" s="4" t="s">
        <v>356</v>
      </c>
      <c r="C241" s="113" t="s">
        <v>34</v>
      </c>
      <c r="D241" s="107">
        <v>2</v>
      </c>
      <c r="E241" s="2"/>
      <c r="F241" s="75"/>
      <c r="I241" s="23"/>
    </row>
    <row r="242" spans="1:9" s="22" customFormat="1">
      <c r="A242" s="12">
        <f t="shared" si="17"/>
        <v>758</v>
      </c>
      <c r="B242" s="4" t="s">
        <v>185</v>
      </c>
      <c r="C242" s="113" t="s">
        <v>34</v>
      </c>
      <c r="D242" s="107">
        <v>17</v>
      </c>
      <c r="E242" s="2"/>
      <c r="F242" s="75"/>
      <c r="I242" s="23"/>
    </row>
    <row r="243" spans="1:9" s="22" customFormat="1">
      <c r="A243" s="12">
        <f t="shared" si="17"/>
        <v>759</v>
      </c>
      <c r="B243" s="4" t="s">
        <v>357</v>
      </c>
      <c r="C243" s="113" t="s">
        <v>34</v>
      </c>
      <c r="D243" s="107">
        <v>30</v>
      </c>
      <c r="E243" s="2"/>
      <c r="F243" s="75"/>
      <c r="I243" s="23"/>
    </row>
    <row r="244" spans="1:9" s="22" customFormat="1">
      <c r="A244" s="12">
        <f t="shared" si="17"/>
        <v>760</v>
      </c>
      <c r="B244" s="4" t="s">
        <v>167</v>
      </c>
      <c r="C244" s="113" t="s">
        <v>34</v>
      </c>
      <c r="D244" s="107">
        <v>19</v>
      </c>
      <c r="E244" s="2"/>
      <c r="F244" s="75"/>
      <c r="I244" s="23"/>
    </row>
    <row r="245" spans="1:9" s="22" customFormat="1">
      <c r="A245" s="12">
        <f t="shared" si="17"/>
        <v>761</v>
      </c>
      <c r="B245" s="4" t="s">
        <v>168</v>
      </c>
      <c r="C245" s="113" t="s">
        <v>34</v>
      </c>
      <c r="D245" s="107">
        <v>12</v>
      </c>
      <c r="E245" s="2"/>
      <c r="F245" s="75"/>
      <c r="I245" s="23"/>
    </row>
    <row r="246" spans="1:9" s="22" customFormat="1">
      <c r="A246" s="12">
        <f t="shared" si="17"/>
        <v>762</v>
      </c>
      <c r="B246" s="4" t="s">
        <v>169</v>
      </c>
      <c r="C246" s="113" t="s">
        <v>34</v>
      </c>
      <c r="D246" s="107">
        <v>10</v>
      </c>
      <c r="E246" s="2"/>
      <c r="F246" s="75"/>
      <c r="I246" s="23"/>
    </row>
    <row r="247" spans="1:9" s="22" customFormat="1">
      <c r="A247" s="12">
        <f t="shared" si="17"/>
        <v>763</v>
      </c>
      <c r="B247" s="4" t="s">
        <v>170</v>
      </c>
      <c r="C247" s="113" t="s">
        <v>34</v>
      </c>
      <c r="D247" s="107">
        <v>4</v>
      </c>
      <c r="E247" s="2"/>
      <c r="F247" s="75"/>
      <c r="I247" s="23"/>
    </row>
    <row r="248" spans="1:9" s="22" customFormat="1">
      <c r="A248" s="13"/>
      <c r="B248" s="14" t="s">
        <v>372</v>
      </c>
      <c r="C248" s="14"/>
      <c r="D248" s="109"/>
      <c r="E248" s="14"/>
      <c r="F248" s="49"/>
      <c r="I248" s="23"/>
    </row>
    <row r="249" spans="1:9" s="22" customFormat="1">
      <c r="A249" s="12">
        <f>+A247+1</f>
        <v>764</v>
      </c>
      <c r="B249" s="4" t="s">
        <v>263</v>
      </c>
      <c r="C249" s="113" t="s">
        <v>22</v>
      </c>
      <c r="D249" s="107">
        <v>3</v>
      </c>
      <c r="E249" s="2"/>
      <c r="F249" s="75"/>
      <c r="I249" s="23"/>
    </row>
    <row r="250" spans="1:9" s="22" customFormat="1">
      <c r="A250" s="12">
        <f t="shared" si="16"/>
        <v>765</v>
      </c>
      <c r="B250" s="4" t="s">
        <v>262</v>
      </c>
      <c r="C250" s="113" t="s">
        <v>22</v>
      </c>
      <c r="D250" s="107">
        <v>4</v>
      </c>
      <c r="E250" s="2"/>
      <c r="F250" s="75"/>
      <c r="I250" s="23"/>
    </row>
    <row r="251" spans="1:9" s="22" customFormat="1">
      <c r="A251" s="12">
        <f t="shared" si="16"/>
        <v>766</v>
      </c>
      <c r="B251" s="4" t="s">
        <v>127</v>
      </c>
      <c r="C251" s="113" t="s">
        <v>22</v>
      </c>
      <c r="D251" s="107">
        <v>30</v>
      </c>
      <c r="E251" s="2"/>
      <c r="F251" s="75"/>
      <c r="I251" s="23"/>
    </row>
    <row r="252" spans="1:9" s="22" customFormat="1">
      <c r="A252" s="13"/>
      <c r="B252" s="14" t="s">
        <v>42</v>
      </c>
      <c r="C252" s="14"/>
      <c r="D252" s="109"/>
      <c r="E252" s="14"/>
      <c r="F252" s="49"/>
      <c r="I252" s="23"/>
    </row>
    <row r="253" spans="1:9" s="22" customFormat="1">
      <c r="A253" s="12">
        <f>+A251+1</f>
        <v>767</v>
      </c>
      <c r="B253" s="4" t="s">
        <v>171</v>
      </c>
      <c r="C253" s="113" t="s">
        <v>22</v>
      </c>
      <c r="D253" s="110">
        <v>145</v>
      </c>
      <c r="E253" s="2"/>
      <c r="F253" s="75"/>
      <c r="G253" s="39"/>
      <c r="I253" s="51"/>
    </row>
    <row r="254" spans="1:9" s="22" customFormat="1">
      <c r="A254" s="12">
        <f t="shared" si="16"/>
        <v>768</v>
      </c>
      <c r="B254" s="4" t="s">
        <v>172</v>
      </c>
      <c r="C254" s="113" t="s">
        <v>22</v>
      </c>
      <c r="D254" s="110">
        <v>22</v>
      </c>
      <c r="E254" s="2"/>
      <c r="F254" s="75"/>
      <c r="I254" s="51"/>
    </row>
    <row r="255" spans="1:9" s="22" customFormat="1">
      <c r="A255" s="12">
        <f t="shared" si="16"/>
        <v>769</v>
      </c>
      <c r="B255" s="4" t="s">
        <v>173</v>
      </c>
      <c r="C255" s="113" t="s">
        <v>22</v>
      </c>
      <c r="D255" s="110">
        <v>373</v>
      </c>
      <c r="E255" s="2"/>
      <c r="F255" s="75"/>
      <c r="I255" s="51"/>
    </row>
    <row r="256" spans="1:9" s="22" customFormat="1">
      <c r="A256" s="12">
        <f t="shared" si="16"/>
        <v>770</v>
      </c>
      <c r="B256" s="4" t="s">
        <v>174</v>
      </c>
      <c r="C256" s="113" t="s">
        <v>22</v>
      </c>
      <c r="D256" s="110">
        <v>53</v>
      </c>
      <c r="E256" s="2"/>
      <c r="F256" s="75"/>
      <c r="I256" s="51"/>
    </row>
    <row r="257" spans="1:9" s="22" customFormat="1">
      <c r="A257" s="12">
        <f t="shared" si="16"/>
        <v>771</v>
      </c>
      <c r="B257" s="4" t="s">
        <v>175</v>
      </c>
      <c r="C257" s="113" t="s">
        <v>22</v>
      </c>
      <c r="D257" s="110">
        <v>60</v>
      </c>
      <c r="E257" s="2"/>
      <c r="F257" s="75"/>
      <c r="I257" s="51"/>
    </row>
    <row r="258" spans="1:9" s="22" customFormat="1">
      <c r="A258" s="12">
        <f t="shared" si="16"/>
        <v>772</v>
      </c>
      <c r="B258" s="4" t="s">
        <v>176</v>
      </c>
      <c r="C258" s="113" t="s">
        <v>22</v>
      </c>
      <c r="D258" s="110">
        <v>32</v>
      </c>
      <c r="E258" s="2"/>
      <c r="F258" s="75"/>
      <c r="I258" s="51"/>
    </row>
    <row r="259" spans="1:9" s="22" customFormat="1">
      <c r="A259" s="12">
        <f t="shared" si="16"/>
        <v>773</v>
      </c>
      <c r="B259" s="4" t="s">
        <v>177</v>
      </c>
      <c r="C259" s="113" t="s">
        <v>22</v>
      </c>
      <c r="D259" s="110">
        <v>4</v>
      </c>
      <c r="E259" s="2"/>
      <c r="F259" s="75"/>
      <c r="I259" s="51"/>
    </row>
    <row r="260" spans="1:9" s="22" customFormat="1">
      <c r="A260" s="12">
        <f t="shared" si="16"/>
        <v>774</v>
      </c>
      <c r="B260" s="4" t="s">
        <v>178</v>
      </c>
      <c r="C260" s="113" t="s">
        <v>22</v>
      </c>
      <c r="D260" s="110">
        <v>64</v>
      </c>
      <c r="E260" s="2"/>
      <c r="F260" s="75"/>
      <c r="I260" s="51"/>
    </row>
    <row r="261" spans="1:9" s="22" customFormat="1">
      <c r="A261" s="13"/>
      <c r="B261" s="14" t="s">
        <v>43</v>
      </c>
      <c r="C261" s="14"/>
      <c r="D261" s="109"/>
      <c r="E261" s="14"/>
      <c r="F261" s="49"/>
      <c r="I261" s="23"/>
    </row>
    <row r="262" spans="1:9" s="22" customFormat="1">
      <c r="A262" s="12">
        <f>A260+1</f>
        <v>775</v>
      </c>
      <c r="B262" s="4" t="s">
        <v>186</v>
      </c>
      <c r="C262" s="21" t="s">
        <v>22</v>
      </c>
      <c r="D262" s="107">
        <v>6</v>
      </c>
      <c r="E262" s="2"/>
      <c r="F262" s="75"/>
      <c r="I262" s="23"/>
    </row>
    <row r="263" spans="1:9" s="22" customFormat="1">
      <c r="A263" s="12">
        <f t="shared" si="16"/>
        <v>776</v>
      </c>
      <c r="B263" s="4" t="s">
        <v>187</v>
      </c>
      <c r="C263" s="21" t="s">
        <v>22</v>
      </c>
      <c r="D263" s="107">
        <v>6</v>
      </c>
      <c r="E263" s="2"/>
      <c r="F263" s="75"/>
      <c r="I263" s="23"/>
    </row>
    <row r="264" spans="1:9" s="22" customFormat="1">
      <c r="A264" s="12">
        <f t="shared" si="16"/>
        <v>777</v>
      </c>
      <c r="B264" s="4" t="s">
        <v>188</v>
      </c>
      <c r="C264" s="21" t="s">
        <v>22</v>
      </c>
      <c r="D264" s="107">
        <v>7</v>
      </c>
      <c r="E264" s="2"/>
      <c r="F264" s="75"/>
      <c r="G264" s="39"/>
      <c r="I264" s="23"/>
    </row>
    <row r="265" spans="1:9" s="22" customFormat="1">
      <c r="A265" s="13"/>
      <c r="B265" s="14" t="s">
        <v>44</v>
      </c>
      <c r="C265" s="14"/>
      <c r="D265" s="109"/>
      <c r="E265" s="14"/>
      <c r="F265" s="49"/>
      <c r="I265" s="23"/>
    </row>
    <row r="266" spans="1:9" s="22" customFormat="1">
      <c r="A266" s="13"/>
      <c r="B266" s="14" t="s">
        <v>45</v>
      </c>
      <c r="C266" s="14"/>
      <c r="D266" s="109"/>
      <c r="E266" s="14"/>
      <c r="F266" s="49"/>
      <c r="I266" s="23"/>
    </row>
    <row r="267" spans="1:9" s="22" customFormat="1">
      <c r="A267" s="13"/>
      <c r="B267" s="14" t="s">
        <v>46</v>
      </c>
      <c r="C267" s="14"/>
      <c r="D267" s="109"/>
      <c r="E267" s="14"/>
      <c r="F267" s="49"/>
      <c r="I267" s="23"/>
    </row>
    <row r="268" spans="1:9" s="22" customFormat="1">
      <c r="A268" s="12">
        <f>+A264+1</f>
        <v>778</v>
      </c>
      <c r="B268" s="4" t="s">
        <v>128</v>
      </c>
      <c r="C268" s="21" t="s">
        <v>22</v>
      </c>
      <c r="D268" s="107">
        <v>1</v>
      </c>
      <c r="E268" s="2"/>
      <c r="F268" s="75"/>
      <c r="I268" s="23"/>
    </row>
    <row r="269" spans="1:9" s="22" customFormat="1">
      <c r="A269" s="12">
        <f t="shared" ref="A269:A281" si="18">1+A268</f>
        <v>779</v>
      </c>
      <c r="B269" s="4" t="s">
        <v>129</v>
      </c>
      <c r="C269" s="21" t="s">
        <v>22</v>
      </c>
      <c r="D269" s="107">
        <v>7</v>
      </c>
      <c r="E269" s="2"/>
      <c r="F269" s="75"/>
      <c r="I269" s="23"/>
    </row>
    <row r="270" spans="1:9" s="22" customFormat="1">
      <c r="A270" s="12">
        <f t="shared" si="18"/>
        <v>780</v>
      </c>
      <c r="B270" s="4" t="s">
        <v>130</v>
      </c>
      <c r="C270" s="21" t="s">
        <v>22</v>
      </c>
      <c r="D270" s="107">
        <v>2</v>
      </c>
      <c r="E270" s="2"/>
      <c r="F270" s="75"/>
      <c r="I270" s="23"/>
    </row>
    <row r="271" spans="1:9" s="22" customFormat="1">
      <c r="A271" s="12">
        <f t="shared" si="18"/>
        <v>781</v>
      </c>
      <c r="B271" s="4" t="s">
        <v>131</v>
      </c>
      <c r="C271" s="21" t="s">
        <v>22</v>
      </c>
      <c r="D271" s="107">
        <v>9</v>
      </c>
      <c r="E271" s="2"/>
      <c r="F271" s="75"/>
      <c r="I271" s="23"/>
    </row>
    <row r="272" spans="1:9" s="22" customFormat="1">
      <c r="A272" s="12">
        <f t="shared" si="18"/>
        <v>782</v>
      </c>
      <c r="B272" s="4" t="s">
        <v>132</v>
      </c>
      <c r="C272" s="21" t="s">
        <v>22</v>
      </c>
      <c r="D272" s="107">
        <v>9</v>
      </c>
      <c r="E272" s="2"/>
      <c r="F272" s="75"/>
      <c r="I272" s="23"/>
    </row>
    <row r="273" spans="1:9" s="22" customFormat="1">
      <c r="A273" s="12">
        <f t="shared" si="18"/>
        <v>783</v>
      </c>
      <c r="B273" s="4" t="s">
        <v>133</v>
      </c>
      <c r="C273" s="21" t="s">
        <v>22</v>
      </c>
      <c r="D273" s="107">
        <v>306</v>
      </c>
      <c r="E273" s="2"/>
      <c r="F273" s="75"/>
      <c r="I273" s="23"/>
    </row>
    <row r="274" spans="1:9" s="22" customFormat="1">
      <c r="A274" s="12">
        <f t="shared" si="18"/>
        <v>784</v>
      </c>
      <c r="B274" s="4" t="s">
        <v>134</v>
      </c>
      <c r="C274" s="21" t="s">
        <v>22</v>
      </c>
      <c r="D274" s="107">
        <v>9</v>
      </c>
      <c r="E274" s="2"/>
      <c r="F274" s="75"/>
      <c r="I274" s="23"/>
    </row>
    <row r="275" spans="1:9" s="22" customFormat="1">
      <c r="A275" s="12">
        <f t="shared" si="18"/>
        <v>785</v>
      </c>
      <c r="B275" s="4" t="s">
        <v>179</v>
      </c>
      <c r="C275" s="21" t="s">
        <v>22</v>
      </c>
      <c r="D275" s="107">
        <v>316</v>
      </c>
      <c r="E275" s="2"/>
      <c r="F275" s="75"/>
      <c r="I275" s="23"/>
    </row>
    <row r="276" spans="1:9" s="22" customFormat="1">
      <c r="A276" s="12">
        <f t="shared" si="18"/>
        <v>786</v>
      </c>
      <c r="B276" s="4" t="s">
        <v>180</v>
      </c>
      <c r="C276" s="21" t="s">
        <v>22</v>
      </c>
      <c r="D276" s="107">
        <v>200</v>
      </c>
      <c r="E276" s="2"/>
      <c r="F276" s="75"/>
      <c r="I276" s="23"/>
    </row>
    <row r="277" spans="1:9" s="22" customFormat="1">
      <c r="A277" s="12">
        <f t="shared" si="18"/>
        <v>787</v>
      </c>
      <c r="B277" s="4" t="s">
        <v>135</v>
      </c>
      <c r="C277" s="21" t="s">
        <v>20</v>
      </c>
      <c r="D277" s="107">
        <v>9180</v>
      </c>
      <c r="E277" s="2"/>
      <c r="F277" s="75"/>
      <c r="I277" s="23"/>
    </row>
    <row r="278" spans="1:9" s="22" customFormat="1">
      <c r="A278" s="12">
        <f t="shared" si="18"/>
        <v>788</v>
      </c>
      <c r="B278" s="4" t="s">
        <v>136</v>
      </c>
      <c r="C278" s="21" t="s">
        <v>22</v>
      </c>
      <c r="D278" s="107">
        <v>18</v>
      </c>
      <c r="E278" s="2"/>
      <c r="F278" s="75"/>
      <c r="I278" s="23"/>
    </row>
    <row r="279" spans="1:9" s="22" customFormat="1">
      <c r="A279" s="12">
        <f t="shared" si="18"/>
        <v>789</v>
      </c>
      <c r="B279" s="4" t="s">
        <v>137</v>
      </c>
      <c r="C279" s="21" t="s">
        <v>20</v>
      </c>
      <c r="D279" s="107">
        <v>60</v>
      </c>
      <c r="E279" s="2"/>
      <c r="F279" s="75"/>
      <c r="I279" s="23"/>
    </row>
    <row r="280" spans="1:9" s="22" customFormat="1">
      <c r="A280" s="12">
        <f t="shared" si="18"/>
        <v>790</v>
      </c>
      <c r="B280" s="4" t="s">
        <v>138</v>
      </c>
      <c r="C280" s="21" t="s">
        <v>20</v>
      </c>
      <c r="D280" s="107">
        <v>200</v>
      </c>
      <c r="E280" s="2"/>
      <c r="F280" s="75"/>
      <c r="I280" s="23"/>
    </row>
    <row r="281" spans="1:9" s="22" customFormat="1">
      <c r="A281" s="12">
        <f t="shared" si="18"/>
        <v>791</v>
      </c>
      <c r="B281" s="4" t="s">
        <v>249</v>
      </c>
      <c r="C281" s="21" t="s">
        <v>22</v>
      </c>
      <c r="D281" s="107">
        <v>4</v>
      </c>
      <c r="E281" s="2"/>
      <c r="F281" s="75"/>
      <c r="I281" s="23"/>
    </row>
    <row r="282" spans="1:9" s="22" customFormat="1">
      <c r="A282" s="13"/>
      <c r="B282" s="14" t="s">
        <v>47</v>
      </c>
      <c r="C282" s="14"/>
      <c r="D282" s="109"/>
      <c r="E282" s="14"/>
      <c r="F282" s="49"/>
      <c r="I282" s="23"/>
    </row>
    <row r="283" spans="1:9" s="22" customFormat="1">
      <c r="A283" s="12">
        <f>A281+1</f>
        <v>792</v>
      </c>
      <c r="B283" s="4" t="s">
        <v>139</v>
      </c>
      <c r="C283" s="21" t="s">
        <v>22</v>
      </c>
      <c r="D283" s="107">
        <v>1</v>
      </c>
      <c r="E283" s="2"/>
      <c r="F283" s="75"/>
      <c r="I283" s="23"/>
    </row>
    <row r="284" spans="1:9" s="22" customFormat="1">
      <c r="A284" s="12">
        <f t="shared" ref="A284:A288" si="19">1+A283</f>
        <v>793</v>
      </c>
      <c r="B284" s="4" t="s">
        <v>358</v>
      </c>
      <c r="C284" s="21" t="s">
        <v>22</v>
      </c>
      <c r="D284" s="107">
        <v>32</v>
      </c>
      <c r="E284" s="2"/>
      <c r="F284" s="75"/>
      <c r="I284" s="23"/>
    </row>
    <row r="285" spans="1:9" s="22" customFormat="1">
      <c r="A285" s="12">
        <f t="shared" si="19"/>
        <v>794</v>
      </c>
      <c r="B285" s="4" t="s">
        <v>279</v>
      </c>
      <c r="C285" s="21" t="s">
        <v>22</v>
      </c>
      <c r="D285" s="107">
        <v>8</v>
      </c>
      <c r="E285" s="2"/>
      <c r="F285" s="75"/>
      <c r="I285" s="23"/>
    </row>
    <row r="286" spans="1:9" s="22" customFormat="1">
      <c r="A286" s="12">
        <f t="shared" si="19"/>
        <v>795</v>
      </c>
      <c r="B286" s="4" t="s">
        <v>280</v>
      </c>
      <c r="C286" s="21" t="s">
        <v>22</v>
      </c>
      <c r="D286" s="107">
        <v>4</v>
      </c>
      <c r="E286" s="2"/>
      <c r="F286" s="75"/>
      <c r="I286" s="23"/>
    </row>
    <row r="287" spans="1:9" s="22" customFormat="1">
      <c r="A287" s="12">
        <f t="shared" si="19"/>
        <v>796</v>
      </c>
      <c r="B287" s="4" t="s">
        <v>140</v>
      </c>
      <c r="C287" s="21" t="s">
        <v>22</v>
      </c>
      <c r="D287" s="107">
        <v>1</v>
      </c>
      <c r="E287" s="2"/>
      <c r="F287" s="75"/>
      <c r="I287" s="23"/>
    </row>
    <row r="288" spans="1:9" s="22" customFormat="1">
      <c r="A288" s="12">
        <f t="shared" si="19"/>
        <v>797</v>
      </c>
      <c r="B288" s="4" t="s">
        <v>141</v>
      </c>
      <c r="C288" s="21" t="s">
        <v>22</v>
      </c>
      <c r="D288" s="107">
        <v>6</v>
      </c>
      <c r="E288" s="2"/>
      <c r="F288" s="75"/>
      <c r="I288" s="23"/>
    </row>
    <row r="289" spans="1:9" s="22" customFormat="1">
      <c r="A289" s="13"/>
      <c r="B289" s="14" t="s">
        <v>48</v>
      </c>
      <c r="C289" s="14"/>
      <c r="D289" s="109"/>
      <c r="E289" s="14"/>
      <c r="F289" s="49"/>
      <c r="I289" s="23"/>
    </row>
    <row r="290" spans="1:9" s="22" customFormat="1">
      <c r="A290" s="12">
        <f>+A288+1</f>
        <v>798</v>
      </c>
      <c r="B290" s="4" t="s">
        <v>142</v>
      </c>
      <c r="C290" s="21" t="s">
        <v>22</v>
      </c>
      <c r="D290" s="107">
        <v>6</v>
      </c>
      <c r="E290" s="2"/>
      <c r="F290" s="8"/>
      <c r="I290" s="23"/>
    </row>
    <row r="291" spans="1:9" s="22" customFormat="1">
      <c r="A291" s="12">
        <f t="shared" ref="A291:A293" si="20">1+A290</f>
        <v>799</v>
      </c>
      <c r="B291" s="4" t="s">
        <v>143</v>
      </c>
      <c r="C291" s="21" t="s">
        <v>22</v>
      </c>
      <c r="D291" s="107">
        <v>10</v>
      </c>
      <c r="E291" s="2"/>
      <c r="F291" s="8"/>
      <c r="I291" s="23"/>
    </row>
    <row r="292" spans="1:9" s="22" customFormat="1">
      <c r="A292" s="12">
        <f t="shared" si="20"/>
        <v>800</v>
      </c>
      <c r="B292" s="4" t="s">
        <v>252</v>
      </c>
      <c r="C292" s="21" t="s">
        <v>22</v>
      </c>
      <c r="D292" s="107">
        <v>1</v>
      </c>
      <c r="E292" s="2"/>
      <c r="F292" s="8"/>
      <c r="I292" s="23"/>
    </row>
    <row r="293" spans="1:9" s="22" customFormat="1">
      <c r="A293" s="12">
        <f t="shared" si="20"/>
        <v>801</v>
      </c>
      <c r="B293" s="4" t="s">
        <v>250</v>
      </c>
      <c r="C293" s="21" t="s">
        <v>22</v>
      </c>
      <c r="D293" s="107">
        <v>4</v>
      </c>
      <c r="E293" s="2"/>
      <c r="F293" s="8"/>
      <c r="I293" s="23"/>
    </row>
    <row r="294" spans="1:9" s="22" customFormat="1">
      <c r="A294" s="13"/>
      <c r="B294" s="14" t="s">
        <v>297</v>
      </c>
      <c r="C294" s="14"/>
      <c r="D294" s="109"/>
      <c r="E294" s="14"/>
      <c r="F294" s="49"/>
      <c r="I294" s="23"/>
    </row>
    <row r="295" spans="1:9" s="22" customFormat="1">
      <c r="A295" s="12">
        <f>+A293+1</f>
        <v>802</v>
      </c>
      <c r="B295" s="4" t="s">
        <v>298</v>
      </c>
      <c r="C295" s="21" t="s">
        <v>22</v>
      </c>
      <c r="D295" s="107">
        <v>2</v>
      </c>
      <c r="E295" s="2"/>
      <c r="F295" s="8"/>
      <c r="I295" s="23"/>
    </row>
    <row r="296" spans="1:9" s="22" customFormat="1">
      <c r="A296" s="12">
        <f t="shared" ref="A296:A301" si="21">1+A295</f>
        <v>803</v>
      </c>
      <c r="B296" s="4" t="s">
        <v>299</v>
      </c>
      <c r="C296" s="21" t="s">
        <v>22</v>
      </c>
      <c r="D296" s="107">
        <v>1</v>
      </c>
      <c r="E296" s="2"/>
      <c r="F296" s="8"/>
      <c r="I296" s="23"/>
    </row>
    <row r="297" spans="1:9" s="22" customFormat="1">
      <c r="A297" s="12">
        <f t="shared" si="21"/>
        <v>804</v>
      </c>
      <c r="B297" s="4" t="s">
        <v>300</v>
      </c>
      <c r="C297" s="21" t="s">
        <v>22</v>
      </c>
      <c r="D297" s="107">
        <v>1</v>
      </c>
      <c r="E297" s="2"/>
      <c r="F297" s="8"/>
      <c r="I297" s="23"/>
    </row>
    <row r="298" spans="1:9" s="22" customFormat="1">
      <c r="A298" s="12">
        <f t="shared" si="21"/>
        <v>805</v>
      </c>
      <c r="B298" s="4" t="s">
        <v>301</v>
      </c>
      <c r="C298" s="21" t="s">
        <v>34</v>
      </c>
      <c r="D298" s="107">
        <v>1</v>
      </c>
      <c r="E298" s="2"/>
      <c r="F298" s="8"/>
      <c r="I298" s="23"/>
    </row>
    <row r="299" spans="1:9" s="22" customFormat="1">
      <c r="A299" s="12">
        <f t="shared" si="21"/>
        <v>806</v>
      </c>
      <c r="B299" s="4" t="s">
        <v>302</v>
      </c>
      <c r="C299" s="21" t="s">
        <v>34</v>
      </c>
      <c r="D299" s="107">
        <v>1</v>
      </c>
      <c r="E299" s="2"/>
      <c r="F299" s="8"/>
      <c r="I299" s="23"/>
    </row>
    <row r="300" spans="1:9" s="22" customFormat="1">
      <c r="A300" s="12">
        <f t="shared" si="21"/>
        <v>807</v>
      </c>
      <c r="B300" s="4" t="s">
        <v>304</v>
      </c>
      <c r="C300" s="21" t="s">
        <v>22</v>
      </c>
      <c r="D300" s="107">
        <v>1</v>
      </c>
      <c r="E300" s="2"/>
      <c r="F300" s="8"/>
      <c r="I300" s="23"/>
    </row>
    <row r="301" spans="1:9" s="22" customFormat="1">
      <c r="A301" s="12">
        <f t="shared" si="21"/>
        <v>808</v>
      </c>
      <c r="B301" s="4" t="s">
        <v>303</v>
      </c>
      <c r="C301" s="21" t="s">
        <v>22</v>
      </c>
      <c r="D301" s="107">
        <v>3</v>
      </c>
      <c r="E301" s="2"/>
      <c r="F301" s="8"/>
      <c r="I301" s="23"/>
    </row>
    <row r="302" spans="1:9" s="22" customFormat="1">
      <c r="A302" s="13"/>
      <c r="B302" s="14" t="s">
        <v>310</v>
      </c>
      <c r="C302" s="14"/>
      <c r="D302" s="109"/>
      <c r="E302" s="14"/>
      <c r="F302" s="49"/>
      <c r="I302" s="23"/>
    </row>
    <row r="303" spans="1:9" s="22" customFormat="1">
      <c r="A303" s="12">
        <f>+A301+1</f>
        <v>809</v>
      </c>
      <c r="B303" s="4" t="s">
        <v>228</v>
      </c>
      <c r="C303" s="21" t="s">
        <v>38</v>
      </c>
      <c r="D303" s="107">
        <v>2</v>
      </c>
      <c r="E303" s="2"/>
      <c r="F303" s="8"/>
      <c r="I303" s="23"/>
    </row>
    <row r="304" spans="1:9" s="22" customFormat="1">
      <c r="A304" s="12">
        <f t="shared" ref="A304:A305" si="22">1+A303</f>
        <v>810</v>
      </c>
      <c r="B304" s="4" t="s">
        <v>306</v>
      </c>
      <c r="C304" s="21" t="s">
        <v>22</v>
      </c>
      <c r="D304" s="107">
        <v>1</v>
      </c>
      <c r="E304" s="2"/>
      <c r="F304" s="8"/>
      <c r="I304" s="23"/>
    </row>
    <row r="305" spans="1:9" s="22" customFormat="1" ht="15.75" thickBot="1">
      <c r="A305" s="12">
        <f t="shared" si="22"/>
        <v>811</v>
      </c>
      <c r="B305" s="4" t="s">
        <v>305</v>
      </c>
      <c r="C305" s="21" t="s">
        <v>22</v>
      </c>
      <c r="D305" s="107">
        <v>1</v>
      </c>
      <c r="E305" s="2"/>
      <c r="F305" s="8"/>
      <c r="I305" s="23"/>
    </row>
    <row r="306" spans="1:9" s="22" customFormat="1">
      <c r="A306" s="28" t="s">
        <v>318</v>
      </c>
      <c r="B306" s="29" t="s">
        <v>49</v>
      </c>
      <c r="C306" s="31"/>
      <c r="D306" s="100"/>
      <c r="E306" s="31"/>
      <c r="F306" s="31"/>
      <c r="I306" s="23"/>
    </row>
    <row r="307" spans="1:9" s="22" customFormat="1">
      <c r="A307" s="12">
        <v>901</v>
      </c>
      <c r="B307" s="4" t="s">
        <v>94</v>
      </c>
      <c r="C307" s="40" t="s">
        <v>3</v>
      </c>
      <c r="D307" s="101">
        <v>5640</v>
      </c>
      <c r="E307" s="2"/>
      <c r="F307" s="8"/>
      <c r="I307" s="51"/>
    </row>
    <row r="308" spans="1:9" s="22" customFormat="1">
      <c r="A308" s="12">
        <f>1+A307</f>
        <v>902</v>
      </c>
      <c r="B308" s="4" t="s">
        <v>95</v>
      </c>
      <c r="C308" s="40" t="s">
        <v>3</v>
      </c>
      <c r="D308" s="101">
        <v>780</v>
      </c>
      <c r="E308" s="2"/>
      <c r="F308" s="8"/>
      <c r="I308" s="51"/>
    </row>
    <row r="309" spans="1:9" s="22" customFormat="1">
      <c r="A309" s="12">
        <f>1+A308</f>
        <v>903</v>
      </c>
      <c r="B309" s="4" t="s">
        <v>96</v>
      </c>
      <c r="C309" s="40" t="s">
        <v>3</v>
      </c>
      <c r="D309" s="101">
        <v>380</v>
      </c>
      <c r="E309" s="2"/>
      <c r="F309" s="8"/>
      <c r="I309" s="51"/>
    </row>
    <row r="310" spans="1:9" s="22" customFormat="1" ht="15.75" thickBot="1">
      <c r="A310" s="12">
        <f t="shared" ref="A310" si="23">1+A309</f>
        <v>904</v>
      </c>
      <c r="B310" s="4" t="s">
        <v>97</v>
      </c>
      <c r="C310" s="40" t="s">
        <v>3</v>
      </c>
      <c r="D310" s="101">
        <v>5300</v>
      </c>
      <c r="E310" s="2"/>
      <c r="F310" s="8"/>
      <c r="I310" s="51"/>
    </row>
    <row r="311" spans="1:9" s="22" customFormat="1">
      <c r="A311" s="28" t="s">
        <v>317</v>
      </c>
      <c r="B311" s="29" t="s">
        <v>57</v>
      </c>
      <c r="C311" s="31"/>
      <c r="D311" s="100"/>
      <c r="E311" s="31"/>
      <c r="F311" s="32"/>
      <c r="G311" s="126"/>
      <c r="H311" s="39"/>
      <c r="I311" s="23"/>
    </row>
    <row r="312" spans="1:9" s="22" customFormat="1">
      <c r="A312" s="12">
        <v>1001</v>
      </c>
      <c r="B312" s="4" t="s">
        <v>50</v>
      </c>
      <c r="C312" s="33" t="s">
        <v>22</v>
      </c>
      <c r="D312" s="101">
        <v>1</v>
      </c>
      <c r="E312" s="2"/>
      <c r="F312" s="8"/>
      <c r="G312" s="126"/>
      <c r="I312" s="23"/>
    </row>
    <row r="313" spans="1:9" s="22" customFormat="1" ht="15.75" thickBot="1">
      <c r="A313" s="12">
        <f>1+A312</f>
        <v>1002</v>
      </c>
      <c r="B313" s="4" t="s">
        <v>51</v>
      </c>
      <c r="C313" s="33" t="s">
        <v>22</v>
      </c>
      <c r="D313" s="101">
        <v>1</v>
      </c>
      <c r="E313" s="2"/>
      <c r="F313" s="8"/>
      <c r="G313" s="126"/>
      <c r="I313" s="23"/>
    </row>
    <row r="314" spans="1:9" s="22" customFormat="1">
      <c r="A314" s="28" t="s">
        <v>316</v>
      </c>
      <c r="B314" s="29" t="s">
        <v>52</v>
      </c>
      <c r="C314" s="31"/>
      <c r="D314" s="100"/>
      <c r="E314" s="31"/>
      <c r="F314" s="32"/>
      <c r="G314" s="126"/>
      <c r="I314" s="23"/>
    </row>
    <row r="315" spans="1:9" s="22" customFormat="1">
      <c r="A315" s="12">
        <v>1101</v>
      </c>
      <c r="B315" s="4" t="s">
        <v>293</v>
      </c>
      <c r="C315" s="40" t="s">
        <v>3</v>
      </c>
      <c r="D315" s="101">
        <v>3500</v>
      </c>
      <c r="E315" s="2"/>
      <c r="F315" s="8"/>
      <c r="I315" s="51"/>
    </row>
    <row r="316" spans="1:9" s="22" customFormat="1">
      <c r="A316" s="12">
        <f t="shared" ref="A316:A322" si="24">1+A315</f>
        <v>1102</v>
      </c>
      <c r="B316" s="38" t="s">
        <v>98</v>
      </c>
      <c r="C316" s="52" t="s">
        <v>22</v>
      </c>
      <c r="D316" s="101">
        <v>20</v>
      </c>
      <c r="E316" s="2"/>
      <c r="F316" s="8"/>
      <c r="I316" s="51"/>
    </row>
    <row r="317" spans="1:9" s="22" customFormat="1">
      <c r="A317" s="12">
        <f t="shared" si="24"/>
        <v>1103</v>
      </c>
      <c r="B317" s="38" t="s">
        <v>99</v>
      </c>
      <c r="C317" s="52" t="s">
        <v>20</v>
      </c>
      <c r="D317" s="101">
        <v>160</v>
      </c>
      <c r="E317" s="2"/>
      <c r="F317" s="8"/>
      <c r="I317" s="51"/>
    </row>
    <row r="318" spans="1:9" s="22" customFormat="1">
      <c r="A318" s="12">
        <f t="shared" si="24"/>
        <v>1104</v>
      </c>
      <c r="B318" s="4" t="s">
        <v>100</v>
      </c>
      <c r="C318" s="33" t="s">
        <v>22</v>
      </c>
      <c r="D318" s="101">
        <v>10</v>
      </c>
      <c r="E318" s="2"/>
      <c r="F318" s="8"/>
      <c r="I318" s="51"/>
    </row>
    <row r="319" spans="1:9" s="22" customFormat="1">
      <c r="A319" s="12">
        <f t="shared" si="24"/>
        <v>1105</v>
      </c>
      <c r="B319" s="4" t="s">
        <v>101</v>
      </c>
      <c r="C319" s="33" t="s">
        <v>22</v>
      </c>
      <c r="D319" s="101">
        <v>2</v>
      </c>
      <c r="E319" s="2"/>
      <c r="F319" s="8"/>
      <c r="I319" s="51"/>
    </row>
    <row r="320" spans="1:9" s="22" customFormat="1">
      <c r="A320" s="12">
        <f t="shared" si="24"/>
        <v>1106</v>
      </c>
      <c r="B320" s="4" t="s">
        <v>102</v>
      </c>
      <c r="C320" s="33" t="s">
        <v>20</v>
      </c>
      <c r="D320" s="101">
        <v>126</v>
      </c>
      <c r="E320" s="2"/>
      <c r="F320" s="8"/>
      <c r="G320" s="53"/>
      <c r="I320" s="51"/>
    </row>
    <row r="321" spans="1:9" s="22" customFormat="1">
      <c r="A321" s="12">
        <f t="shared" si="24"/>
        <v>1107</v>
      </c>
      <c r="B321" s="4" t="s">
        <v>103</v>
      </c>
      <c r="C321" s="33" t="s">
        <v>20</v>
      </c>
      <c r="D321" s="101">
        <v>320</v>
      </c>
      <c r="E321" s="2"/>
      <c r="F321" s="8"/>
      <c r="G321" s="54"/>
      <c r="I321" s="51"/>
    </row>
    <row r="322" spans="1:9" s="22" customFormat="1">
      <c r="A322" s="12">
        <f t="shared" si="24"/>
        <v>1108</v>
      </c>
      <c r="B322" s="42" t="s">
        <v>325</v>
      </c>
      <c r="C322" s="62" t="s">
        <v>22</v>
      </c>
      <c r="D322" s="105">
        <v>3</v>
      </c>
      <c r="E322" s="43"/>
      <c r="F322" s="44"/>
      <c r="I322" s="51"/>
    </row>
    <row r="323" spans="1:9" s="22" customFormat="1">
      <c r="A323" s="12">
        <f>1+A322</f>
        <v>1109</v>
      </c>
      <c r="B323" s="42" t="s">
        <v>326</v>
      </c>
      <c r="C323" s="62" t="s">
        <v>22</v>
      </c>
      <c r="D323" s="105">
        <v>7</v>
      </c>
      <c r="E323" s="43"/>
      <c r="F323" s="44"/>
      <c r="I323" s="51"/>
    </row>
    <row r="324" spans="1:9" s="22" customFormat="1">
      <c r="A324" s="12">
        <f t="shared" ref="A324:A325" si="25">1+A323</f>
        <v>1110</v>
      </c>
      <c r="B324" s="42" t="s">
        <v>296</v>
      </c>
      <c r="C324" s="40" t="s">
        <v>3</v>
      </c>
      <c r="D324" s="105">
        <f>603+420+710+33</f>
        <v>1766</v>
      </c>
      <c r="E324" s="43"/>
      <c r="F324" s="44"/>
      <c r="I324" s="51"/>
    </row>
    <row r="325" spans="1:9" s="22" customFormat="1" ht="15.75" thickBot="1">
      <c r="A325" s="12">
        <f t="shared" si="25"/>
        <v>1111</v>
      </c>
      <c r="B325" s="42" t="s">
        <v>309</v>
      </c>
      <c r="C325" s="62" t="s">
        <v>20</v>
      </c>
      <c r="D325" s="105">
        <v>620</v>
      </c>
      <c r="E325" s="43"/>
      <c r="F325" s="44"/>
      <c r="I325" s="51"/>
    </row>
    <row r="326" spans="1:9" s="22" customFormat="1">
      <c r="A326" s="28" t="s">
        <v>315</v>
      </c>
      <c r="B326" s="29" t="s">
        <v>104</v>
      </c>
      <c r="C326" s="31"/>
      <c r="D326" s="100"/>
      <c r="E326" s="31"/>
      <c r="F326" s="32"/>
      <c r="I326" s="51"/>
    </row>
    <row r="327" spans="1:9" s="22" customFormat="1">
      <c r="A327" s="12">
        <v>1201</v>
      </c>
      <c r="B327" s="4" t="s">
        <v>105</v>
      </c>
      <c r="C327" s="40" t="s">
        <v>4</v>
      </c>
      <c r="D327" s="101">
        <v>950</v>
      </c>
      <c r="E327" s="2"/>
      <c r="F327" s="8"/>
      <c r="I327" s="51"/>
    </row>
    <row r="328" spans="1:9" s="22" customFormat="1">
      <c r="A328" s="12">
        <f>+A327+1</f>
        <v>1202</v>
      </c>
      <c r="B328" s="4" t="s">
        <v>106</v>
      </c>
      <c r="C328" s="40" t="s">
        <v>12</v>
      </c>
      <c r="D328" s="101">
        <v>5700</v>
      </c>
      <c r="E328" s="2"/>
      <c r="F328" s="8"/>
      <c r="I328" s="51"/>
    </row>
    <row r="329" spans="1:9" s="22" customFormat="1">
      <c r="A329" s="12">
        <f t="shared" ref="A329:A339" si="26">+A328+1</f>
        <v>1203</v>
      </c>
      <c r="B329" s="4" t="s">
        <v>107</v>
      </c>
      <c r="C329" s="40" t="s">
        <v>3</v>
      </c>
      <c r="D329" s="101">
        <v>1900</v>
      </c>
      <c r="E329" s="2"/>
      <c r="F329" s="8"/>
      <c r="I329" s="51"/>
    </row>
    <row r="330" spans="1:9" s="22" customFormat="1">
      <c r="A330" s="12">
        <f t="shared" si="26"/>
        <v>1204</v>
      </c>
      <c r="B330" s="4" t="s">
        <v>108</v>
      </c>
      <c r="C330" s="40" t="s">
        <v>22</v>
      </c>
      <c r="D330" s="101">
        <v>20</v>
      </c>
      <c r="E330" s="2"/>
      <c r="F330" s="8"/>
      <c r="I330" s="51"/>
    </row>
    <row r="331" spans="1:9" s="22" customFormat="1">
      <c r="A331" s="12">
        <f t="shared" si="26"/>
        <v>1205</v>
      </c>
      <c r="B331" s="4" t="s">
        <v>109</v>
      </c>
      <c r="C331" s="40" t="s">
        <v>22</v>
      </c>
      <c r="D331" s="101">
        <v>5</v>
      </c>
      <c r="E331" s="2"/>
      <c r="F331" s="8"/>
      <c r="G331" s="127"/>
      <c r="I331" s="51"/>
    </row>
    <row r="332" spans="1:9" s="22" customFormat="1">
      <c r="A332" s="12">
        <f t="shared" si="26"/>
        <v>1206</v>
      </c>
      <c r="B332" s="4" t="s">
        <v>359</v>
      </c>
      <c r="C332" s="40" t="s">
        <v>22</v>
      </c>
      <c r="D332" s="101">
        <v>5</v>
      </c>
      <c r="E332" s="2"/>
      <c r="F332" s="8"/>
      <c r="G332" s="127"/>
      <c r="I332" s="51"/>
    </row>
    <row r="333" spans="1:9" s="22" customFormat="1">
      <c r="A333" s="12">
        <f t="shared" si="26"/>
        <v>1207</v>
      </c>
      <c r="B333" s="4" t="s">
        <v>360</v>
      </c>
      <c r="C333" s="40" t="s">
        <v>22</v>
      </c>
      <c r="D333" s="101">
        <v>5</v>
      </c>
      <c r="E333" s="2"/>
      <c r="F333" s="8"/>
      <c r="G333" s="127"/>
      <c r="I333" s="51"/>
    </row>
    <row r="334" spans="1:9" s="22" customFormat="1" ht="14.25" customHeight="1">
      <c r="A334" s="12">
        <f t="shared" si="26"/>
        <v>1208</v>
      </c>
      <c r="B334" s="4" t="s">
        <v>110</v>
      </c>
      <c r="C334" s="40" t="s">
        <v>22</v>
      </c>
      <c r="D334" s="101">
        <v>30</v>
      </c>
      <c r="E334" s="2"/>
      <c r="F334" s="8"/>
      <c r="G334" s="127"/>
      <c r="I334" s="51"/>
    </row>
    <row r="335" spans="1:9" s="22" customFormat="1" ht="14.25" customHeight="1">
      <c r="A335" s="12">
        <f t="shared" si="26"/>
        <v>1209</v>
      </c>
      <c r="B335" s="4" t="s">
        <v>111</v>
      </c>
      <c r="C335" s="40" t="s">
        <v>22</v>
      </c>
      <c r="D335" s="101">
        <v>30</v>
      </c>
      <c r="E335" s="2"/>
      <c r="F335" s="8"/>
      <c r="G335" s="127"/>
      <c r="I335" s="51"/>
    </row>
    <row r="336" spans="1:9" s="22" customFormat="1" ht="14.25" customHeight="1">
      <c r="A336" s="12">
        <f t="shared" si="26"/>
        <v>1210</v>
      </c>
      <c r="B336" s="4" t="s">
        <v>112</v>
      </c>
      <c r="C336" s="40" t="s">
        <v>22</v>
      </c>
      <c r="D336" s="101">
        <v>30</v>
      </c>
      <c r="E336" s="2"/>
      <c r="F336" s="8"/>
      <c r="G336" s="54"/>
      <c r="I336" s="51"/>
    </row>
    <row r="337" spans="1:9" s="22" customFormat="1" ht="14.25" customHeight="1">
      <c r="A337" s="12">
        <f t="shared" si="26"/>
        <v>1211</v>
      </c>
      <c r="B337" s="4" t="s">
        <v>113</v>
      </c>
      <c r="C337" s="40" t="s">
        <v>22</v>
      </c>
      <c r="D337" s="101">
        <v>30</v>
      </c>
      <c r="E337" s="2"/>
      <c r="F337" s="8"/>
      <c r="G337" s="54"/>
      <c r="I337" s="51"/>
    </row>
    <row r="338" spans="1:9" s="22" customFormat="1" ht="14.25" customHeight="1">
      <c r="A338" s="12">
        <f t="shared" si="26"/>
        <v>1212</v>
      </c>
      <c r="B338" s="4" t="s">
        <v>114</v>
      </c>
      <c r="C338" s="40" t="s">
        <v>22</v>
      </c>
      <c r="D338" s="101">
        <v>30</v>
      </c>
      <c r="E338" s="2"/>
      <c r="F338" s="8"/>
      <c r="G338" s="54"/>
      <c r="I338" s="51"/>
    </row>
    <row r="339" spans="1:9" s="22" customFormat="1" ht="14.25" customHeight="1" thickBot="1">
      <c r="A339" s="12">
        <f t="shared" si="26"/>
        <v>1213</v>
      </c>
      <c r="B339" s="4" t="s">
        <v>115</v>
      </c>
      <c r="C339" s="40" t="s">
        <v>22</v>
      </c>
      <c r="D339" s="101">
        <v>30</v>
      </c>
      <c r="E339" s="2"/>
      <c r="F339" s="8"/>
      <c r="G339" s="54"/>
      <c r="I339" s="51"/>
    </row>
    <row r="340" spans="1:9" ht="14.25" customHeight="1">
      <c r="A340" s="28" t="s">
        <v>314</v>
      </c>
      <c r="B340" s="29" t="s">
        <v>116</v>
      </c>
      <c r="C340" s="30"/>
      <c r="D340" s="100"/>
      <c r="E340" s="31"/>
      <c r="F340" s="32"/>
      <c r="G340" s="64"/>
    </row>
    <row r="341" spans="1:9" ht="28.9" customHeight="1">
      <c r="A341" s="12">
        <v>1301</v>
      </c>
      <c r="B341" s="4" t="s">
        <v>295</v>
      </c>
      <c r="C341" s="40" t="s">
        <v>3</v>
      </c>
      <c r="D341" s="101">
        <v>1400</v>
      </c>
      <c r="E341" s="2"/>
      <c r="F341" s="8"/>
      <c r="G341" s="64"/>
    </row>
    <row r="342" spans="1:9" ht="14.25" customHeight="1">
      <c r="A342" s="12">
        <f t="shared" ref="A342:A343" si="27">+A341+1</f>
        <v>1302</v>
      </c>
      <c r="B342" s="4" t="s">
        <v>117</v>
      </c>
      <c r="C342" s="17" t="s">
        <v>34</v>
      </c>
      <c r="D342" s="101">
        <v>1</v>
      </c>
      <c r="E342" s="2"/>
      <c r="F342" s="8"/>
      <c r="G342" s="64"/>
    </row>
    <row r="343" spans="1:9" ht="14.25" customHeight="1" thickBot="1">
      <c r="A343" s="12">
        <f t="shared" si="27"/>
        <v>1303</v>
      </c>
      <c r="B343" s="4" t="s">
        <v>294</v>
      </c>
      <c r="C343" s="17" t="s">
        <v>20</v>
      </c>
      <c r="D343" s="101">
        <v>155</v>
      </c>
      <c r="E343" s="2"/>
      <c r="F343" s="8"/>
      <c r="G343" s="64"/>
    </row>
    <row r="344" spans="1:9" ht="53.45" customHeight="1" thickBot="1">
      <c r="A344" s="137" t="s">
        <v>367</v>
      </c>
      <c r="B344" s="138"/>
      <c r="C344" s="138"/>
      <c r="D344" s="138"/>
      <c r="E344" s="138"/>
      <c r="F344" s="139"/>
    </row>
    <row r="345" spans="1:9" ht="15.75">
      <c r="A345" s="79" t="str">
        <f>+A6</f>
        <v>Lot 100</v>
      </c>
      <c r="B345" s="80" t="str">
        <f>+B6</f>
        <v>TRAVAUX  DE TERRASSEMENT &amp; GROS ŒUVRE</v>
      </c>
      <c r="C345" s="80"/>
      <c r="D345" s="111"/>
      <c r="E345" s="81"/>
      <c r="F345" s="57">
        <f>+SUM(F7:F45)</f>
        <v>0</v>
      </c>
    </row>
    <row r="346" spans="1:9" ht="15.75">
      <c r="A346" s="79" t="str">
        <f>+A46</f>
        <v>Lot 200</v>
      </c>
      <c r="B346" s="80" t="str">
        <f>+B46</f>
        <v>TRAVAUX DE D'ETANCHEITE</v>
      </c>
      <c r="C346" s="80"/>
      <c r="D346" s="111"/>
      <c r="E346" s="81"/>
      <c r="F346" s="57">
        <f>+SUM(F47:F53)</f>
        <v>0</v>
      </c>
    </row>
    <row r="347" spans="1:9" ht="15.75">
      <c r="A347" s="79" t="str">
        <f>+A54</f>
        <v>Lot 300</v>
      </c>
      <c r="B347" s="80" t="str">
        <f>+B54</f>
        <v>TRAVAUX DE REVETEMENT SOLS ET MURS - FAUX PLAFOND</v>
      </c>
      <c r="C347" s="80"/>
      <c r="D347" s="111"/>
      <c r="E347" s="81"/>
      <c r="F347" s="57">
        <f>+SUM(F55:F74)</f>
        <v>0</v>
      </c>
    </row>
    <row r="348" spans="1:9" s="22" customFormat="1" ht="15.75">
      <c r="A348" s="79" t="str">
        <f>+A75</f>
        <v>Lot 400</v>
      </c>
      <c r="B348" s="80" t="str">
        <f>+B75</f>
        <v>FOURNITURE ET POSE MENUISERIE BOIS-METALLIQUES ET ALUMINIUM</v>
      </c>
      <c r="C348" s="80"/>
      <c r="D348" s="111"/>
      <c r="E348" s="81"/>
      <c r="F348" s="57">
        <f>+SUM(F76:F90)</f>
        <v>0</v>
      </c>
      <c r="G348" s="39"/>
    </row>
    <row r="349" spans="1:9" ht="15.75">
      <c r="A349" s="79" t="str">
        <f>$A$91</f>
        <v>Lot 500</v>
      </c>
      <c r="B349" s="80" t="str">
        <f>$B$91</f>
        <v>PLOMBERIE ET ASSAINISSEMENT</v>
      </c>
      <c r="C349" s="80"/>
      <c r="D349" s="111"/>
      <c r="E349" s="81"/>
      <c r="F349" s="57">
        <f>+SUM(F93:F147)</f>
        <v>0</v>
      </c>
      <c r="G349" s="56"/>
      <c r="I349" s="1"/>
    </row>
    <row r="350" spans="1:9" ht="15.75">
      <c r="A350" s="79" t="str">
        <f>$A$147</f>
        <v>Lot 600</v>
      </c>
      <c r="B350" s="80" t="str">
        <f>$B$147</f>
        <v>CLIMATISATION-VENTILATION MECANIQUE</v>
      </c>
      <c r="C350" s="80"/>
      <c r="D350" s="111"/>
      <c r="E350" s="81"/>
      <c r="F350" s="57">
        <f>+SUM(F148:F175)</f>
        <v>0</v>
      </c>
      <c r="G350" s="56"/>
      <c r="I350" s="1"/>
    </row>
    <row r="351" spans="1:9" ht="15.75">
      <c r="A351" s="79" t="str">
        <f>$A$176</f>
        <v>Lot 700-800</v>
      </c>
      <c r="B351" s="80" t="str">
        <f>$B$176</f>
        <v>ELECTRICITE CFA CFO</v>
      </c>
      <c r="C351" s="80"/>
      <c r="D351" s="111"/>
      <c r="E351" s="81"/>
      <c r="F351" s="57">
        <f>+SUM(F177:F305)</f>
        <v>0</v>
      </c>
      <c r="G351" s="56"/>
      <c r="I351" s="1"/>
    </row>
    <row r="352" spans="1:9" ht="15.75">
      <c r="A352" s="79" t="str">
        <f>+A306</f>
        <v>Lot 900</v>
      </c>
      <c r="B352" s="80" t="str">
        <f>+B306</f>
        <v>PEINTURE - VITRERIE</v>
      </c>
      <c r="C352" s="80"/>
      <c r="D352" s="111"/>
      <c r="E352" s="81"/>
      <c r="F352" s="57">
        <f>+SUM(F307:F310)</f>
        <v>0</v>
      </c>
      <c r="G352" s="56"/>
      <c r="I352" s="1"/>
    </row>
    <row r="353" spans="1:9" ht="15.75">
      <c r="A353" s="79" t="str">
        <f>+A311</f>
        <v>Lot 1000</v>
      </c>
      <c r="B353" s="80" t="str">
        <f>+B311</f>
        <v>DIVERS</v>
      </c>
      <c r="C353" s="80"/>
      <c r="D353" s="111"/>
      <c r="E353" s="81"/>
      <c r="F353" s="57">
        <f>+SUM(F312:F313)</f>
        <v>0</v>
      </c>
      <c r="G353" s="56"/>
      <c r="I353" s="1"/>
    </row>
    <row r="354" spans="1:9" ht="15.75">
      <c r="A354" s="79" t="str">
        <f>+A314</f>
        <v>Lot 1100</v>
      </c>
      <c r="B354" s="80" t="str">
        <f>+B314</f>
        <v>AMENAGEMENT EXTERIEUR</v>
      </c>
      <c r="C354" s="80"/>
      <c r="D354" s="111"/>
      <c r="E354" s="81"/>
      <c r="F354" s="57">
        <f>+SUM(F315:F325)</f>
        <v>0</v>
      </c>
      <c r="G354" s="56"/>
      <c r="I354" s="1"/>
    </row>
    <row r="355" spans="1:9" ht="15.75">
      <c r="A355" s="79" t="str">
        <f>+A326</f>
        <v>Lot 1200</v>
      </c>
      <c r="B355" s="80" t="str">
        <f>+B326</f>
        <v xml:space="preserve"> PLANTATION</v>
      </c>
      <c r="C355" s="80"/>
      <c r="D355" s="111"/>
      <c r="E355" s="81"/>
      <c r="F355" s="57">
        <f>+SUM(F327:F339)</f>
        <v>0</v>
      </c>
      <c r="G355" s="56"/>
      <c r="I355" s="1"/>
    </row>
    <row r="356" spans="1:9" ht="16.5" thickBot="1">
      <c r="A356" s="79" t="str">
        <f>+A340</f>
        <v>Lot 1300</v>
      </c>
      <c r="B356" s="80" t="str">
        <f>+B340</f>
        <v xml:space="preserve"> TERRAINS DE SPORT</v>
      </c>
      <c r="C356" s="80"/>
      <c r="D356" s="111"/>
      <c r="E356" s="81"/>
      <c r="F356" s="57">
        <f>+SUM(F341:F343)</f>
        <v>0</v>
      </c>
      <c r="G356" s="56"/>
      <c r="I356" s="1"/>
    </row>
    <row r="357" spans="1:9" ht="15.75">
      <c r="A357" s="58"/>
      <c r="B357" s="134" t="s">
        <v>53</v>
      </c>
      <c r="C357" s="135"/>
      <c r="D357" s="135"/>
      <c r="E357" s="136"/>
      <c r="F357" s="55">
        <f>SUM(F345:F356)</f>
        <v>0</v>
      </c>
      <c r="G357" s="77"/>
      <c r="I357" s="1"/>
    </row>
    <row r="358" spans="1:9" ht="15.75">
      <c r="A358" s="59"/>
      <c r="B358" s="131" t="s">
        <v>54</v>
      </c>
      <c r="C358" s="132"/>
      <c r="D358" s="132"/>
      <c r="E358" s="133"/>
      <c r="F358" s="57">
        <f>0.2*F357</f>
        <v>0</v>
      </c>
      <c r="G358" s="23"/>
      <c r="I358" s="1"/>
    </row>
    <row r="359" spans="1:9" ht="16.5" thickBot="1">
      <c r="A359" s="60"/>
      <c r="B359" s="128" t="s">
        <v>55</v>
      </c>
      <c r="C359" s="129"/>
      <c r="D359" s="129"/>
      <c r="E359" s="130"/>
      <c r="F359" s="61">
        <f>F358+F357</f>
        <v>0</v>
      </c>
      <c r="G359" s="23"/>
      <c r="I359" s="1"/>
    </row>
    <row r="360" spans="1:9">
      <c r="G360" s="86"/>
      <c r="I360" s="1"/>
    </row>
    <row r="361" spans="1:9" ht="24.6" customHeight="1">
      <c r="B361" s="98"/>
      <c r="C361" s="115" t="s">
        <v>368</v>
      </c>
      <c r="G361" s="7"/>
      <c r="H361" s="7"/>
      <c r="I361" s="1"/>
    </row>
    <row r="362" spans="1:9" ht="19.899999999999999" customHeight="1">
      <c r="B362" s="98"/>
      <c r="C362" s="116" t="s">
        <v>369</v>
      </c>
      <c r="G362" s="7"/>
      <c r="H362" s="7"/>
      <c r="I362" s="1"/>
    </row>
    <row r="363" spans="1:9" ht="99.6" customHeight="1">
      <c r="B363" s="98"/>
      <c r="C363" s="117"/>
      <c r="G363" s="7"/>
      <c r="H363" s="7"/>
      <c r="I363" s="1"/>
    </row>
    <row r="364" spans="1:9" ht="14.45" customHeight="1">
      <c r="B364" s="98" t="s">
        <v>370</v>
      </c>
      <c r="C364" s="117"/>
    </row>
  </sheetData>
  <mergeCells count="10">
    <mergeCell ref="G331:G335"/>
    <mergeCell ref="B359:E359"/>
    <mergeCell ref="B358:E358"/>
    <mergeCell ref="B357:E357"/>
    <mergeCell ref="A344:F344"/>
    <mergeCell ref="A1:F1"/>
    <mergeCell ref="A2:F2"/>
    <mergeCell ref="A3:F3"/>
    <mergeCell ref="A4:A5"/>
    <mergeCell ref="G311:G314"/>
  </mergeCells>
  <phoneticPr fontId="8" type="noConversion"/>
  <printOptions horizontalCentered="1"/>
  <pageMargins left="0.25" right="0.25" top="0.75" bottom="0.75" header="0.3" footer="0.3"/>
  <pageSetup paperSize="9" scale="59" firstPageNumber="215" fitToHeight="0" orientation="portrait" useFirstPageNumber="1" r:id="rId1"/>
  <headerFooter>
    <oddFooter>&amp;R&amp;P</oddFooter>
  </headerFooter>
  <rowBreaks count="3" manualBreakCount="3">
    <brk id="58" max="9" man="1"/>
    <brk id="202" max="9" man="1"/>
    <brk id="343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z U t Q W 4 R j m P a n A A A A 9 w A A A B I A H A B D b 2 5 m a W c v U G F j a 2 F n Z S 5 4 b W w g o h g A K K A U A A A A A A A A A A A A A A A A A A A A A A A A A A A A h Y + x D o I w F E V / h X S n j 1 Y S k T z K Y O I k i d H E u B I o 0 A j F l C L 8 m 4 O f 5 C 9 I o q i b 4 z 0 5 w 7 m P 2 x 3 j s a m d q z S d a n V E G P W I I 3 X W 5 k q X E e l t 4 Q Y k F r h L s 3 N a S m e S d R e O X R 6 R y t p L C D A M A x 0 W t D U l c M 9 j c E q 2 h 6 y S T U o + s v o v u 0 p 3 N t W Z J A K P r x j B K f N X d B l w n z K E m W K i 9 N f g U z D 1 E H 4 g r v v a 9 k a K w r i b P c I 8 E d 4 n x B N Q S w M E F A A C A A g A z U t Q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1 L U F s o i k e 4 D g A A A B E A A A A T A B w A R m 9 y b X V s Y X M v U 2 V j d G l v b j E u b S C i G A A o o B Q A A A A A A A A A A A A A A A A A A A A A A A A A A A A r T k 0 u y c z P U w i G 0 I b W A F B L A Q I t A B Q A A g A I A M 1 L U F u E Y 5 j 2 p w A A A P c A A A A S A A A A A A A A A A A A A A A A A A A A A A B D b 2 5 m a W c v U G F j a 2 F n Z S 5 4 b W x Q S w E C L Q A U A A I A C A D N S 1 B b D 8 r p q 6 Q A A A D p A A A A E w A A A A A A A A A A A A A A A A D z A A A A W 0 N v b n R l b n R f V H l w Z X N d L n h t b F B L A Q I t A B Q A A g A I A M 1 L U F s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r h M Y d G 7 c Q Q b G u Q I m I 0 q m Y A A A A A A I A A A A A A B B m A A A A A Q A A I A A A A E 4 X d 8 m n / b i h N c j k B m T q 4 n J x Q 0 f Q X c n 0 7 M R 1 v H t 8 l Z l Y A A A A A A 6 A A A A A A g A A I A A A A J 4 d P g L G / N D m i n f J J G 5 e R V C 5 a I g 5 n 4 U G r m 3 M g P H p L g G M U A A A A G V G n a 4 z 7 5 9 A I m p 8 c z q L H S X r Z z X L M U 3 S Z f k t U a u I S 0 n R R 4 y o z T S y 9 O Y 3 1 L w p U u 6 m S r P Z E z a y K J 6 B w A c b k F + 9 m 0 g F e a c p 6 i k k y c n d K I f A k y / B Q A A A A P h D E W s O N v X R x l m Q 5 U 0 H X 6 O + J E / 6 / 6 G q y 0 O P v 6 9 U M j i 3 K f F d p + y 9 p p M 7 / u h 5 F q 2 h U W 7 d u h a j s M g l m s G U O M k P n q 4 = < / D a t a M a s h u p > 
</file>

<file path=customXml/itemProps1.xml><?xml version="1.0" encoding="utf-8"?>
<ds:datastoreItem xmlns:ds="http://schemas.openxmlformats.org/officeDocument/2006/customXml" ds:itemID="{27DF742E-CC1D-42B4-BDF1-25EB599562D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295</vt:i4>
      </vt:variant>
    </vt:vector>
  </HeadingPairs>
  <TitlesOfParts>
    <vt:vector size="296" baseType="lpstr">
      <vt:lpstr>BPDE</vt:lpstr>
      <vt:lpstr>BPDE!_Hlk102234138</vt:lpstr>
      <vt:lpstr>BPDE!_Hlk102234327</vt:lpstr>
      <vt:lpstr>BPDE!_Hlk103551448</vt:lpstr>
      <vt:lpstr>BPDE!_Hlk105244651</vt:lpstr>
      <vt:lpstr>BPDE!_Hlk105333278</vt:lpstr>
      <vt:lpstr>BPDE!_Hlk105333814</vt:lpstr>
      <vt:lpstr>BPDE!_Hlk105336584</vt:lpstr>
      <vt:lpstr>BPDE!_Hlk105365488</vt:lpstr>
      <vt:lpstr>BPDE!_Hlk500256614</vt:lpstr>
      <vt:lpstr>BPDE!_Hlk501026003</vt:lpstr>
      <vt:lpstr>BPDE!_Hlk501027173</vt:lpstr>
      <vt:lpstr>BPDE!_Hlk501027367</vt:lpstr>
      <vt:lpstr>BPDE!_Hlk501027418</vt:lpstr>
      <vt:lpstr>BPDE!_Toc101705532</vt:lpstr>
      <vt:lpstr>BPDE!_Toc105370937</vt:lpstr>
      <vt:lpstr>BPDE!_Toc105370948</vt:lpstr>
      <vt:lpstr>BPDE!_Toc105370949</vt:lpstr>
      <vt:lpstr>BPDE!_Toc105370952</vt:lpstr>
      <vt:lpstr>BPDE!_Toc105370956</vt:lpstr>
      <vt:lpstr>BPDE!_Toc105370960</vt:lpstr>
      <vt:lpstr>BPDE!_Toc105370962</vt:lpstr>
      <vt:lpstr>BPDE!_Toc105370963</vt:lpstr>
      <vt:lpstr>BPDE!_Toc105370964</vt:lpstr>
      <vt:lpstr>BPDE!_Toc105370965</vt:lpstr>
      <vt:lpstr>BPDE!_Toc105370966</vt:lpstr>
      <vt:lpstr>BPDE!_Toc105370967</vt:lpstr>
      <vt:lpstr>BPDE!_Toc105370968</vt:lpstr>
      <vt:lpstr>BPDE!_Toc105370970</vt:lpstr>
      <vt:lpstr>BPDE!_Toc105370972</vt:lpstr>
      <vt:lpstr>BPDE!_Toc105370975</vt:lpstr>
      <vt:lpstr>BPDE!_Toc105370981</vt:lpstr>
      <vt:lpstr>BPDE!_Toc105370982</vt:lpstr>
      <vt:lpstr>BPDE!_Toc105370983</vt:lpstr>
      <vt:lpstr>BPDE!_Toc105370984</vt:lpstr>
      <vt:lpstr>BPDE!_Toc105370985</vt:lpstr>
      <vt:lpstr>BPDE!_Toc105370986</vt:lpstr>
      <vt:lpstr>BPDE!_Toc105370988</vt:lpstr>
      <vt:lpstr>BPDE!_Toc105370989</vt:lpstr>
      <vt:lpstr>BPDE!_Toc105370990</vt:lpstr>
      <vt:lpstr>BPDE!_Toc105370991</vt:lpstr>
      <vt:lpstr>BPDE!_Toc105370995</vt:lpstr>
      <vt:lpstr>BPDE!_Toc105370996</vt:lpstr>
      <vt:lpstr>BPDE!_Toc105370997</vt:lpstr>
      <vt:lpstr>BPDE!_Toc105370998</vt:lpstr>
      <vt:lpstr>BPDE!_Toc105370999</vt:lpstr>
      <vt:lpstr>BPDE!_Toc105371004</vt:lpstr>
      <vt:lpstr>BPDE!_Toc105371005</vt:lpstr>
      <vt:lpstr>BPDE!_Toc105371006</vt:lpstr>
      <vt:lpstr>BPDE!_Toc105371009</vt:lpstr>
      <vt:lpstr>BPDE!_Toc105371010</vt:lpstr>
      <vt:lpstr>BPDE!_Toc105371011</vt:lpstr>
      <vt:lpstr>BPDE!_Toc105371015</vt:lpstr>
      <vt:lpstr>BPDE!_Toc105371016</vt:lpstr>
      <vt:lpstr>BPDE!_Toc105371017</vt:lpstr>
      <vt:lpstr>BPDE!_Toc105371018</vt:lpstr>
      <vt:lpstr>BPDE!_Toc105371019</vt:lpstr>
      <vt:lpstr>BPDE!_Toc105371020</vt:lpstr>
      <vt:lpstr>BPDE!_Toc105371021</vt:lpstr>
      <vt:lpstr>BPDE!_Toc105371022</vt:lpstr>
      <vt:lpstr>BPDE!_Toc105371023</vt:lpstr>
      <vt:lpstr>BPDE!_Toc105371025</vt:lpstr>
      <vt:lpstr>BPDE!_Toc105371026</vt:lpstr>
      <vt:lpstr>BPDE!_Toc105371029</vt:lpstr>
      <vt:lpstr>BPDE!_Toc105371030</vt:lpstr>
      <vt:lpstr>BPDE!_Toc105371031</vt:lpstr>
      <vt:lpstr>BPDE!_Toc105371033</vt:lpstr>
      <vt:lpstr>BPDE!_Toc105371035</vt:lpstr>
      <vt:lpstr>BPDE!_Toc105371042</vt:lpstr>
      <vt:lpstr>BPDE!_Toc105371045</vt:lpstr>
      <vt:lpstr>BPDE!_Toc105371048</vt:lpstr>
      <vt:lpstr>BPDE!_Toc105371049</vt:lpstr>
      <vt:lpstr>BPDE!_Toc105371050</vt:lpstr>
      <vt:lpstr>BPDE!_Toc105371052</vt:lpstr>
      <vt:lpstr>BPDE!_Toc105371053</vt:lpstr>
      <vt:lpstr>BPDE!_Toc105371060</vt:lpstr>
      <vt:lpstr>BPDE!_Toc105371063</vt:lpstr>
      <vt:lpstr>BPDE!_Toc105371064</vt:lpstr>
      <vt:lpstr>BPDE!_Toc105371065</vt:lpstr>
      <vt:lpstr>BPDE!_Toc105371068</vt:lpstr>
      <vt:lpstr>BPDE!_Toc105371069</vt:lpstr>
      <vt:lpstr>BPDE!_Toc105371070</vt:lpstr>
      <vt:lpstr>BPDE!_Toc105371072</vt:lpstr>
      <vt:lpstr>BPDE!_Toc105371073</vt:lpstr>
      <vt:lpstr>BPDE!_Toc105371074</vt:lpstr>
      <vt:lpstr>BPDE!_Toc105371075</vt:lpstr>
      <vt:lpstr>BPDE!_Toc105371102</vt:lpstr>
      <vt:lpstr>BPDE!_Toc105371103</vt:lpstr>
      <vt:lpstr>BPDE!_Toc105371107</vt:lpstr>
      <vt:lpstr>BPDE!_Toc105371112</vt:lpstr>
      <vt:lpstr>BPDE!_Toc105371114</vt:lpstr>
      <vt:lpstr>BPDE!_Toc105371115</vt:lpstr>
      <vt:lpstr>BPDE!_Toc105371116</vt:lpstr>
      <vt:lpstr>BPDE!_Toc105371117</vt:lpstr>
      <vt:lpstr>BPDE!_Toc105371118</vt:lpstr>
      <vt:lpstr>BPDE!_Toc105371119</vt:lpstr>
      <vt:lpstr>BPDE!_Toc105371120</vt:lpstr>
      <vt:lpstr>BPDE!_Toc105371121</vt:lpstr>
      <vt:lpstr>BPDE!_Toc105371122</vt:lpstr>
      <vt:lpstr>BPDE!_Toc105371123</vt:lpstr>
      <vt:lpstr>BPDE!_Toc105371124</vt:lpstr>
      <vt:lpstr>BPDE!_Toc105371125</vt:lpstr>
      <vt:lpstr>BPDE!_Toc105371126</vt:lpstr>
      <vt:lpstr>BPDE!_Toc105371127</vt:lpstr>
      <vt:lpstr>BPDE!_Toc105371128</vt:lpstr>
      <vt:lpstr>BPDE!_Toc105371129</vt:lpstr>
      <vt:lpstr>BPDE!_Toc105371130</vt:lpstr>
      <vt:lpstr>BPDE!_Toc105371131</vt:lpstr>
      <vt:lpstr>BPDE!_Toc105371132</vt:lpstr>
      <vt:lpstr>BPDE!_Toc105371133</vt:lpstr>
      <vt:lpstr>BPDE!_Toc105371134</vt:lpstr>
      <vt:lpstr>BPDE!_Toc105371135</vt:lpstr>
      <vt:lpstr>BPDE!_Toc105371136</vt:lpstr>
      <vt:lpstr>BPDE!_Toc105371137</vt:lpstr>
      <vt:lpstr>BPDE!_Toc105371138</vt:lpstr>
      <vt:lpstr>BPDE!_Toc105371139</vt:lpstr>
      <vt:lpstr>BPDE!_Toc105371140</vt:lpstr>
      <vt:lpstr>BPDE!_Toc105371141</vt:lpstr>
      <vt:lpstr>BPDE!_Toc105371142</vt:lpstr>
      <vt:lpstr>BPDE!_Toc105371143</vt:lpstr>
      <vt:lpstr>BPDE!_Toc105371144</vt:lpstr>
      <vt:lpstr>BPDE!_Toc105371145</vt:lpstr>
      <vt:lpstr>BPDE!_Toc105371146</vt:lpstr>
      <vt:lpstr>BPDE!_Toc105371147</vt:lpstr>
      <vt:lpstr>BPDE!_Toc105371148</vt:lpstr>
      <vt:lpstr>BPDE!_Toc105371149</vt:lpstr>
      <vt:lpstr>BPDE!_Toc105371150</vt:lpstr>
      <vt:lpstr>BPDE!_Toc105371151</vt:lpstr>
      <vt:lpstr>BPDE!_Toc105371152</vt:lpstr>
      <vt:lpstr>BPDE!_Toc105371153</vt:lpstr>
      <vt:lpstr>BPDE!_Toc105371154</vt:lpstr>
      <vt:lpstr>BPDE!_Toc105371155</vt:lpstr>
      <vt:lpstr>BPDE!_Toc105371156</vt:lpstr>
      <vt:lpstr>BPDE!_Toc105371157</vt:lpstr>
      <vt:lpstr>BPDE!_Toc105371158</vt:lpstr>
      <vt:lpstr>BPDE!_Toc105371159</vt:lpstr>
      <vt:lpstr>BPDE!_Toc105371160</vt:lpstr>
      <vt:lpstr>BPDE!_Toc105371161</vt:lpstr>
      <vt:lpstr>BPDE!_Toc105371162</vt:lpstr>
      <vt:lpstr>BPDE!_Toc105371163</vt:lpstr>
      <vt:lpstr>BPDE!_Toc105371164</vt:lpstr>
      <vt:lpstr>BPDE!_Toc105371165</vt:lpstr>
      <vt:lpstr>BPDE!_Toc105371166</vt:lpstr>
      <vt:lpstr>BPDE!_Toc105371167</vt:lpstr>
      <vt:lpstr>BPDE!_Toc105371168</vt:lpstr>
      <vt:lpstr>BPDE!_Toc105371169</vt:lpstr>
      <vt:lpstr>BPDE!_Toc105371170</vt:lpstr>
      <vt:lpstr>BPDE!_Toc105371171</vt:lpstr>
      <vt:lpstr>BPDE!_Toc105371172</vt:lpstr>
      <vt:lpstr>BPDE!_Toc105371173</vt:lpstr>
      <vt:lpstr>BPDE!_Toc105371174</vt:lpstr>
      <vt:lpstr>BPDE!_Toc105371175</vt:lpstr>
      <vt:lpstr>BPDE!_Toc105371176</vt:lpstr>
      <vt:lpstr>BPDE!_Toc105371177</vt:lpstr>
      <vt:lpstr>BPDE!_Toc105371178</vt:lpstr>
      <vt:lpstr>BPDE!_Toc105371179</vt:lpstr>
      <vt:lpstr>BPDE!_Toc105371180</vt:lpstr>
      <vt:lpstr>BPDE!_Toc105371181</vt:lpstr>
      <vt:lpstr>BPDE!_Toc105371182</vt:lpstr>
      <vt:lpstr>BPDE!_Toc105371183</vt:lpstr>
      <vt:lpstr>BPDE!_Toc105371184</vt:lpstr>
      <vt:lpstr>BPDE!_Toc105371185</vt:lpstr>
      <vt:lpstr>BPDE!_Toc105371186</vt:lpstr>
      <vt:lpstr>BPDE!_Toc105371187</vt:lpstr>
      <vt:lpstr>BPDE!_Toc441914816</vt:lpstr>
      <vt:lpstr>BPDE!_Toc441914817</vt:lpstr>
      <vt:lpstr>BPDE!_Toc441914818</vt:lpstr>
      <vt:lpstr>BPDE!_Toc487458785</vt:lpstr>
      <vt:lpstr>BPDE!_Toc487458809</vt:lpstr>
      <vt:lpstr>BPDE!_Toc487458844</vt:lpstr>
      <vt:lpstr>BPDE!_Toc487458929</vt:lpstr>
      <vt:lpstr>BPDE!_Toc487458931</vt:lpstr>
      <vt:lpstr>BPDE!_Toc487458932</vt:lpstr>
      <vt:lpstr>BPDE!_Toc496118996</vt:lpstr>
      <vt:lpstr>BPDE!_Toc496118997</vt:lpstr>
      <vt:lpstr>BPDE!_Toc496118999</vt:lpstr>
      <vt:lpstr>BPDE!_Toc496119000</vt:lpstr>
      <vt:lpstr>BPDE!_Toc496119001</vt:lpstr>
      <vt:lpstr>BPDE!_Toc496119002</vt:lpstr>
      <vt:lpstr>BPDE!_Toc496119003</vt:lpstr>
      <vt:lpstr>BPDE!_Toc496119004</vt:lpstr>
      <vt:lpstr>BPDE!_Toc496119005</vt:lpstr>
      <vt:lpstr>BPDE!_Toc496119006</vt:lpstr>
      <vt:lpstr>BPDE!_Toc496119007</vt:lpstr>
      <vt:lpstr>BPDE!_Toc496119008</vt:lpstr>
      <vt:lpstr>BPDE!_Toc496119009</vt:lpstr>
      <vt:lpstr>BPDE!_Toc496119010</vt:lpstr>
      <vt:lpstr>BPDE!_Toc496119011</vt:lpstr>
      <vt:lpstr>BPDE!_Toc496119012</vt:lpstr>
      <vt:lpstr>BPDE!_Toc496119013</vt:lpstr>
      <vt:lpstr>BPDE!_Toc496119014</vt:lpstr>
      <vt:lpstr>BPDE!_Toc496119015</vt:lpstr>
      <vt:lpstr>BPDE!_Toc496119016</vt:lpstr>
      <vt:lpstr>BPDE!_Toc496119017</vt:lpstr>
      <vt:lpstr>BPDE!_Toc496119018</vt:lpstr>
      <vt:lpstr>BPDE!_Toc496119019</vt:lpstr>
      <vt:lpstr>BPDE!_Toc496444829</vt:lpstr>
      <vt:lpstr>BPDE!_Toc496444850</vt:lpstr>
      <vt:lpstr>BPDE!_Toc496444851</vt:lpstr>
      <vt:lpstr>BPDE!_Toc496444853</vt:lpstr>
      <vt:lpstr>BPDE!_Toc496444854</vt:lpstr>
      <vt:lpstr>BPDE!_Toc496444855</vt:lpstr>
      <vt:lpstr>BPDE!_Toc496444858</vt:lpstr>
      <vt:lpstr>BPDE!_Toc496444860</vt:lpstr>
      <vt:lpstr>BPDE!_Toc496444865</vt:lpstr>
      <vt:lpstr>BPDE!_Toc496444866</vt:lpstr>
      <vt:lpstr>BPDE!_Toc496444867</vt:lpstr>
      <vt:lpstr>BPDE!_Toc496444868</vt:lpstr>
      <vt:lpstr>BPDE!_Toc496444869</vt:lpstr>
      <vt:lpstr>BPDE!_Toc496444874</vt:lpstr>
      <vt:lpstr>BPDE!_Toc496444901</vt:lpstr>
      <vt:lpstr>BPDE!_Toc496444902</vt:lpstr>
      <vt:lpstr>BPDE!_Toc496444904</vt:lpstr>
      <vt:lpstr>BPDE!_Toc496444905</vt:lpstr>
      <vt:lpstr>BPDE!_Toc496444906</vt:lpstr>
      <vt:lpstr>BPDE!_Toc496444907</vt:lpstr>
      <vt:lpstr>BPDE!_Toc496444910</vt:lpstr>
      <vt:lpstr>BPDE!_Toc496444911</vt:lpstr>
      <vt:lpstr>BPDE!_Toc496444916</vt:lpstr>
      <vt:lpstr>BPDE!_Toc496444917</vt:lpstr>
      <vt:lpstr>BPDE!_Toc496444919</vt:lpstr>
      <vt:lpstr>BPDE!_Toc496444920</vt:lpstr>
      <vt:lpstr>BPDE!_Toc496444922</vt:lpstr>
      <vt:lpstr>BPDE!_Toc496444924</vt:lpstr>
      <vt:lpstr>BPDE!_Toc496444925</vt:lpstr>
      <vt:lpstr>BPDE!_Toc496444926</vt:lpstr>
      <vt:lpstr>BPDE!_Toc496444928</vt:lpstr>
      <vt:lpstr>BPDE!_Toc496444932</vt:lpstr>
      <vt:lpstr>BPDE!_Toc496444933</vt:lpstr>
      <vt:lpstr>BPDE!_Toc496444934</vt:lpstr>
      <vt:lpstr>BPDE!_Toc496444935</vt:lpstr>
      <vt:lpstr>BPDE!_Toc496444938</vt:lpstr>
      <vt:lpstr>BPDE!_Toc496444939</vt:lpstr>
      <vt:lpstr>BPDE!_Toc496444940</vt:lpstr>
      <vt:lpstr>BPDE!_Toc496444942</vt:lpstr>
      <vt:lpstr>BPDE!_Toc496444943</vt:lpstr>
      <vt:lpstr>BPDE!_Toc496444944</vt:lpstr>
      <vt:lpstr>BPDE!_Toc496444969</vt:lpstr>
      <vt:lpstr>BPDE!_Toc496444984</vt:lpstr>
      <vt:lpstr>BPDE!_Toc496444985</vt:lpstr>
      <vt:lpstr>BPDE!_Toc496444990</vt:lpstr>
      <vt:lpstr>BPDE!_Toc496444991</vt:lpstr>
      <vt:lpstr>BPDE!_Toc496445003</vt:lpstr>
      <vt:lpstr>BPDE!_Toc496445005</vt:lpstr>
      <vt:lpstr>BPDE!_Toc496445006</vt:lpstr>
      <vt:lpstr>BPDE!_Toc496445009</vt:lpstr>
      <vt:lpstr>BPDE!_Toc496445015</vt:lpstr>
      <vt:lpstr>BPDE!_Toc496445021</vt:lpstr>
      <vt:lpstr>BPDE!_Toc496445023</vt:lpstr>
      <vt:lpstr>BPDE!_Toc496445025</vt:lpstr>
      <vt:lpstr>BPDE!_Toc496445027</vt:lpstr>
      <vt:lpstr>BPDE!_Toc496445028</vt:lpstr>
      <vt:lpstr>BPDE!_Toc496445029</vt:lpstr>
      <vt:lpstr>BPDE!_Toc496445030</vt:lpstr>
      <vt:lpstr>BPDE!_Toc496445031</vt:lpstr>
      <vt:lpstr>BPDE!_Toc496445036</vt:lpstr>
      <vt:lpstr>BPDE!_Toc496445037</vt:lpstr>
      <vt:lpstr>BPDE!_Toc496445038</vt:lpstr>
      <vt:lpstr>BPDE!_Toc496445039</vt:lpstr>
      <vt:lpstr>BPDE!_Toc496445047</vt:lpstr>
      <vt:lpstr>BPDE!_Toc496445048</vt:lpstr>
      <vt:lpstr>BPDE!_Toc496445049</vt:lpstr>
      <vt:lpstr>BPDE!_Toc496445050</vt:lpstr>
      <vt:lpstr>BPDE!_Toc496445051</vt:lpstr>
      <vt:lpstr>BPDE!_Toc496445052</vt:lpstr>
      <vt:lpstr>BPDE!_Toc496445053</vt:lpstr>
      <vt:lpstr>BPDE!_Toc496445054</vt:lpstr>
      <vt:lpstr>BPDE!_Toc496445055</vt:lpstr>
      <vt:lpstr>BPDE!_Toc496445056</vt:lpstr>
      <vt:lpstr>BPDE!_Toc496445057</vt:lpstr>
      <vt:lpstr>BPDE!_Toc496445058</vt:lpstr>
      <vt:lpstr>BPDE!_Toc496445059</vt:lpstr>
      <vt:lpstr>BPDE!_Toc496445060</vt:lpstr>
      <vt:lpstr>BPDE!_Toc496445062</vt:lpstr>
      <vt:lpstr>BPDE!_Toc496445063</vt:lpstr>
      <vt:lpstr>BPDE!_Toc496445064</vt:lpstr>
      <vt:lpstr>BPDE!_Toc496445065</vt:lpstr>
      <vt:lpstr>BPDE!_Toc496445066</vt:lpstr>
      <vt:lpstr>BPDE!_Toc496445067</vt:lpstr>
      <vt:lpstr>BPDE!_Toc496445068</vt:lpstr>
      <vt:lpstr>BPDE!_Toc496445069</vt:lpstr>
      <vt:lpstr>BPDE!_Toc496445070</vt:lpstr>
      <vt:lpstr>BPDE!_Toc496445071</vt:lpstr>
      <vt:lpstr>BPDE!_Toc496445072</vt:lpstr>
      <vt:lpstr>BPDE!_Toc496445073</vt:lpstr>
      <vt:lpstr>BPDE!_Toc496445074</vt:lpstr>
      <vt:lpstr>BPDE!_Toc496445078</vt:lpstr>
      <vt:lpstr>BPDE!_Toc496445079</vt:lpstr>
      <vt:lpstr>BPDE!_Toc496445080</vt:lpstr>
      <vt:lpstr>BPDE!_Toc496445081</vt:lpstr>
      <vt:lpstr>BPDE!_Toc496445082</vt:lpstr>
      <vt:lpstr>BPDE!_Toc496445083</vt:lpstr>
      <vt:lpstr>BPDE!_Toc496445087</vt:lpstr>
      <vt:lpstr>BPDE!_Toc496445088</vt:lpstr>
      <vt:lpstr>BPDE!_Toc496445092</vt:lpstr>
      <vt:lpstr>BPDE!Zone_d_impression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ASMAA HSAINI</cp:lastModifiedBy>
  <cp:lastPrinted>2025-10-27T16:37:52Z</cp:lastPrinted>
  <dcterms:created xsi:type="dcterms:W3CDTF">2025-07-28T17:46:12Z</dcterms:created>
  <dcterms:modified xsi:type="dcterms:W3CDTF">2025-11-04T14:34:07Z</dcterms:modified>
</cp:coreProperties>
</file>